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2435" windowHeight="4635" tabRatio="974" firstSheet="4" activeTab="21"/>
  </bookViews>
  <sheets>
    <sheet name="PELÍCULAS" sheetId="1" r:id="rId1"/>
    <sheet name="RECURSOS HUMANOS " sheetId="2" r:id="rId2"/>
    <sheet name="VIP" sheetId="3" r:id="rId3"/>
    <sheet name="RESERVAS " sheetId="4" r:id="rId4"/>
    <sheet name="CORTESÍAS" sheetId="5" r:id="rId5"/>
    <sheet name="GENÉRICO" sheetId="6" r:id="rId6"/>
    <sheet name="Detalle Ene" sheetId="24" r:id="rId7"/>
    <sheet name="Gráficas Ene" sheetId="27" r:id="rId8"/>
    <sheet name="Detalle Feb" sheetId="29" r:id="rId9"/>
    <sheet name="Detalle Mar" sheetId="30" r:id="rId10"/>
    <sheet name="Detalle Abr" sheetId="31" r:id="rId11"/>
    <sheet name="Gráficas Abri" sheetId="33" r:id="rId12"/>
    <sheet name="Detalle May" sheetId="32" r:id="rId13"/>
    <sheet name="Gráficas May" sheetId="34" r:id="rId14"/>
    <sheet name="Detalle Jun" sheetId="36" r:id="rId15"/>
    <sheet name="Detalle Jul" sheetId="37" r:id="rId16"/>
    <sheet name="Detalle Sep" sheetId="38" r:id="rId17"/>
    <sheet name="Gráficas Sep" sheetId="40" r:id="rId18"/>
    <sheet name="Gráficas Oct" sheetId="41" r:id="rId19"/>
    <sheet name="Detalle Nov" sheetId="39" r:id="rId20"/>
    <sheet name="Gráficas Nov" sheetId="42" r:id="rId21"/>
    <sheet name="Comparativo x mes" sheetId="13" r:id="rId22"/>
    <sheet name="Hoja1" sheetId="43" r:id="rId23"/>
  </sheets>
  <definedNames>
    <definedName name="_xlnm._FilterDatabase" localSheetId="10" hidden="1">'Detalle Abr'!$A$1:$F$364</definedName>
    <definedName name="_xlnm._FilterDatabase" localSheetId="6" hidden="1">'Detalle Ene'!$A$1:$E$214</definedName>
    <definedName name="_xlnm._FilterDatabase" localSheetId="8" hidden="1">'Detalle Feb'!$A$1:$E$5</definedName>
    <definedName name="_xlnm._FilterDatabase" localSheetId="15" hidden="1">'Detalle Jul'!$B$1:$B$479</definedName>
    <definedName name="_xlnm._FilterDatabase" localSheetId="14" hidden="1">'Detalle Jun'!$A$1:$F$50</definedName>
    <definedName name="_xlnm._FilterDatabase" localSheetId="9" hidden="1">'Detalle Mar'!$A$1:$E$5</definedName>
    <definedName name="_xlnm._FilterDatabase" localSheetId="12" hidden="1">'Detalle May'!$A$1:$F$68</definedName>
    <definedName name="_xlnm._FilterDatabase" localSheetId="19" hidden="1">'Detalle Nov'!$C$1:$C$315</definedName>
    <definedName name="_xlnm._FilterDatabase" localSheetId="16" hidden="1">'Detalle Sep'!$C$1:$C$315</definedName>
  </definedNames>
  <calcPr calcId="145621"/>
</workbook>
</file>

<file path=xl/calcChain.xml><?xml version="1.0" encoding="utf-8"?>
<calcChain xmlns="http://schemas.openxmlformats.org/spreadsheetml/2006/main">
  <c r="H69" i="13" l="1"/>
  <c r="I69" i="13"/>
  <c r="E69" i="13"/>
  <c r="C47" i="13"/>
  <c r="O38" i="13" l="1"/>
  <c r="O1" i="13"/>
  <c r="J2" i="42" l="1"/>
  <c r="F3" i="42"/>
  <c r="C4" i="42" s="1"/>
  <c r="J3" i="42"/>
  <c r="AA3" i="42"/>
  <c r="B4" i="42"/>
  <c r="D4" i="42"/>
  <c r="E4" i="42"/>
  <c r="O4" i="42"/>
  <c r="P2" i="42" s="1"/>
  <c r="P4" i="42" s="1"/>
  <c r="AA4" i="42"/>
  <c r="J5" i="42"/>
  <c r="AA5" i="42"/>
  <c r="AA6" i="42"/>
  <c r="J7" i="42"/>
  <c r="AA7" i="42"/>
  <c r="AA8" i="42"/>
  <c r="J9" i="42"/>
  <c r="AA9" i="42"/>
  <c r="AA10" i="42"/>
  <c r="J11" i="42"/>
  <c r="AA11" i="42"/>
  <c r="AA12" i="42"/>
  <c r="J13" i="42"/>
  <c r="AA13" i="42"/>
  <c r="U14" i="42"/>
  <c r="AA14" i="42"/>
  <c r="K15" i="42"/>
  <c r="J4" i="42" s="1"/>
  <c r="T15" i="42"/>
  <c r="U7" i="42" s="1"/>
  <c r="AA15" i="42"/>
  <c r="AA16" i="42"/>
  <c r="AA17" i="42"/>
  <c r="AA18" i="42"/>
  <c r="AA19" i="42"/>
  <c r="AA21" i="42" s="1"/>
  <c r="AA20" i="42"/>
  <c r="F3" i="41"/>
  <c r="B4" i="41" s="1"/>
  <c r="AA3" i="41"/>
  <c r="AA21" i="41" s="1"/>
  <c r="E4" i="41"/>
  <c r="O4" i="41"/>
  <c r="P2" i="41" s="1"/>
  <c r="P4" i="41" s="1"/>
  <c r="AA4" i="41"/>
  <c r="U5" i="41"/>
  <c r="AA5" i="41"/>
  <c r="AA6" i="41"/>
  <c r="AA7" i="41"/>
  <c r="AA8" i="41"/>
  <c r="AA9" i="41"/>
  <c r="AA10" i="41"/>
  <c r="U11" i="41"/>
  <c r="AA11" i="41"/>
  <c r="AA12" i="41"/>
  <c r="AA13" i="41"/>
  <c r="AA14" i="41"/>
  <c r="K15" i="41"/>
  <c r="J2" i="41" s="1"/>
  <c r="T15" i="41"/>
  <c r="U4" i="41" s="1"/>
  <c r="AA15" i="41"/>
  <c r="AA16" i="41"/>
  <c r="AA17" i="41"/>
  <c r="AA18" i="41"/>
  <c r="AA19" i="41"/>
  <c r="AA20" i="41"/>
  <c r="J2" i="40"/>
  <c r="F3" i="40"/>
  <c r="C4" i="40" s="1"/>
  <c r="J3" i="40"/>
  <c r="AA3" i="40"/>
  <c r="B4" i="40"/>
  <c r="E4" i="40"/>
  <c r="O4" i="40"/>
  <c r="P2" i="40" s="1"/>
  <c r="P4" i="40" s="1"/>
  <c r="AA4" i="40"/>
  <c r="AA5" i="40"/>
  <c r="AA6" i="40"/>
  <c r="J7" i="40"/>
  <c r="AA7" i="40"/>
  <c r="AA8" i="40"/>
  <c r="J9" i="40"/>
  <c r="AA9" i="40"/>
  <c r="AA10" i="40"/>
  <c r="AA11" i="40"/>
  <c r="AA12" i="40"/>
  <c r="J13" i="40"/>
  <c r="AA13" i="40"/>
  <c r="AA14" i="40"/>
  <c r="K15" i="40"/>
  <c r="J4" i="40" s="1"/>
  <c r="T15" i="40"/>
  <c r="U7" i="40" s="1"/>
  <c r="AA15" i="40"/>
  <c r="AA16" i="40"/>
  <c r="AA17" i="40"/>
  <c r="AA18" i="40"/>
  <c r="AA19" i="40"/>
  <c r="AA20" i="40"/>
  <c r="AA21" i="40"/>
  <c r="F4" i="42" l="1"/>
  <c r="O8" i="42"/>
  <c r="P8" i="42" s="1"/>
  <c r="U10" i="42"/>
  <c r="U4" i="42"/>
  <c r="J14" i="42"/>
  <c r="U11" i="42"/>
  <c r="J10" i="42"/>
  <c r="J8" i="42"/>
  <c r="U5" i="42"/>
  <c r="U12" i="42"/>
  <c r="U8" i="42"/>
  <c r="U6" i="42"/>
  <c r="U3" i="42"/>
  <c r="U2" i="42"/>
  <c r="U15" i="42" s="1"/>
  <c r="U13" i="42"/>
  <c r="J12" i="42"/>
  <c r="U9" i="42"/>
  <c r="J6" i="42"/>
  <c r="J15" i="42" s="1"/>
  <c r="P3" i="42"/>
  <c r="J8" i="41"/>
  <c r="U12" i="41"/>
  <c r="J11" i="41"/>
  <c r="U8" i="41"/>
  <c r="U6" i="41"/>
  <c r="J5" i="41"/>
  <c r="D4" i="41"/>
  <c r="U3" i="41"/>
  <c r="U2" i="41"/>
  <c r="J14" i="41"/>
  <c r="U13" i="41"/>
  <c r="J12" i="41"/>
  <c r="U9" i="41"/>
  <c r="U7" i="41"/>
  <c r="J6" i="41"/>
  <c r="J4" i="41"/>
  <c r="C4" i="41"/>
  <c r="O8" i="41" s="1"/>
  <c r="P8" i="41" s="1"/>
  <c r="P3" i="41"/>
  <c r="J10" i="41"/>
  <c r="U14" i="41"/>
  <c r="J13" i="41"/>
  <c r="U10" i="41"/>
  <c r="J9" i="41"/>
  <c r="J7" i="41"/>
  <c r="J3" i="41"/>
  <c r="O8" i="40"/>
  <c r="P8" i="40" s="1"/>
  <c r="F4" i="40"/>
  <c r="J14" i="40"/>
  <c r="U11" i="40"/>
  <c r="J10" i="40"/>
  <c r="J8" i="40"/>
  <c r="U5" i="40"/>
  <c r="U10" i="40"/>
  <c r="U12" i="40"/>
  <c r="J11" i="40"/>
  <c r="U8" i="40"/>
  <c r="U6" i="40"/>
  <c r="J5" i="40"/>
  <c r="J15" i="40" s="1"/>
  <c r="D4" i="40"/>
  <c r="U3" i="40"/>
  <c r="U2" i="40"/>
  <c r="U14" i="40"/>
  <c r="U4" i="40"/>
  <c r="U13" i="40"/>
  <c r="J12" i="40"/>
  <c r="U9" i="40"/>
  <c r="J6" i="40"/>
  <c r="P3" i="40"/>
  <c r="D40" i="34"/>
  <c r="D47" i="34" s="1"/>
  <c r="C40" i="34"/>
  <c r="C47" i="34" s="1"/>
  <c r="D39" i="34"/>
  <c r="D46" i="34" s="1"/>
  <c r="C39" i="34"/>
  <c r="E39" i="34"/>
  <c r="C46" i="34"/>
  <c r="D38" i="34"/>
  <c r="C38" i="34"/>
  <c r="E38" i="34" s="1"/>
  <c r="D45" i="34" s="1"/>
  <c r="E40" i="34"/>
  <c r="M9" i="34"/>
  <c r="M10" i="34"/>
  <c r="M11" i="34"/>
  <c r="M12" i="34"/>
  <c r="M13" i="34"/>
  <c r="M14" i="34"/>
  <c r="M15" i="34"/>
  <c r="K16" i="34"/>
  <c r="L16" i="34"/>
  <c r="M16" i="34"/>
  <c r="Z15" i="34"/>
  <c r="AA15" i="34"/>
  <c r="AB15" i="34" s="1"/>
  <c r="AB9" i="34"/>
  <c r="AB10" i="34"/>
  <c r="AB11" i="34"/>
  <c r="AB12" i="34"/>
  <c r="AB13" i="34"/>
  <c r="AB14" i="34"/>
  <c r="AB8" i="34"/>
  <c r="AB13" i="33"/>
  <c r="Z39" i="33"/>
  <c r="AB11" i="33"/>
  <c r="Z35" i="33"/>
  <c r="AB12" i="33"/>
  <c r="Z36" i="33"/>
  <c r="AB14" i="33"/>
  <c r="Z38" i="33"/>
  <c r="AB15" i="33"/>
  <c r="AB16" i="33"/>
  <c r="Z34" i="33" s="1"/>
  <c r="AB17" i="33"/>
  <c r="Z41" i="33"/>
  <c r="AB18" i="33"/>
  <c r="Z42" i="33"/>
  <c r="AB19" i="33"/>
  <c r="Z20" i="33"/>
  <c r="AA20" i="33"/>
  <c r="AB20" i="33"/>
  <c r="AC17" i="33" s="1"/>
  <c r="AB10" i="33"/>
  <c r="Z40" i="33"/>
  <c r="AB9" i="33"/>
  <c r="Z33" i="33"/>
  <c r="AB8" i="33"/>
  <c r="Z31" i="33"/>
  <c r="Z43" i="33" s="1"/>
  <c r="M10" i="33"/>
  <c r="J31" i="33"/>
  <c r="J44" i="33" s="1"/>
  <c r="M16" i="33"/>
  <c r="J32" i="33"/>
  <c r="M8" i="33"/>
  <c r="J33" i="33"/>
  <c r="M20" i="33"/>
  <c r="J34" i="33"/>
  <c r="M9" i="33"/>
  <c r="J35" i="33"/>
  <c r="M12" i="33"/>
  <c r="J36" i="33"/>
  <c r="M13" i="33"/>
  <c r="J37" i="33"/>
  <c r="M18" i="33"/>
  <c r="J38" i="33"/>
  <c r="M11" i="33"/>
  <c r="J39" i="33"/>
  <c r="M15" i="33"/>
  <c r="J40" i="33"/>
  <c r="M14" i="33"/>
  <c r="J41" i="33"/>
  <c r="M19" i="33"/>
  <c r="J42" i="33"/>
  <c r="M17" i="33"/>
  <c r="J43" i="33"/>
  <c r="C40" i="33"/>
  <c r="D40" i="33"/>
  <c r="E40" i="33"/>
  <c r="C39" i="33"/>
  <c r="D39" i="33"/>
  <c r="E39" i="33" s="1"/>
  <c r="C38" i="33"/>
  <c r="C45" i="33" s="1"/>
  <c r="D38" i="33"/>
  <c r="E38" i="33"/>
  <c r="D32" i="33"/>
  <c r="C32" i="33"/>
  <c r="B32" i="33"/>
  <c r="AC18" i="33"/>
  <c r="AC16" i="33"/>
  <c r="AC8" i="33"/>
  <c r="AC10" i="33"/>
  <c r="AC12" i="33"/>
  <c r="AC14" i="33"/>
  <c r="M21" i="33"/>
  <c r="J8" i="33"/>
  <c r="J21" i="33" s="1"/>
  <c r="J9" i="33"/>
  <c r="J10" i="33"/>
  <c r="J11" i="33"/>
  <c r="J12" i="33"/>
  <c r="J13" i="33"/>
  <c r="J14" i="33"/>
  <c r="J15" i="33"/>
  <c r="J16" i="33"/>
  <c r="J17" i="33"/>
  <c r="J18" i="33"/>
  <c r="J19" i="33"/>
  <c r="J20" i="33"/>
  <c r="L21" i="33"/>
  <c r="K21" i="33"/>
  <c r="Z36" i="34"/>
  <c r="R33" i="34"/>
  <c r="S31" i="34"/>
  <c r="S33" i="34" s="1"/>
  <c r="B32" i="34"/>
  <c r="F18" i="34"/>
  <c r="F5" i="34"/>
  <c r="F32" i="34" s="1"/>
  <c r="C32" i="34"/>
  <c r="D32" i="34"/>
  <c r="E32" i="34"/>
  <c r="S32" i="34"/>
  <c r="U19" i="34"/>
  <c r="B19" i="34"/>
  <c r="C19" i="34"/>
  <c r="D19" i="34"/>
  <c r="E19" i="34"/>
  <c r="F19" i="34"/>
  <c r="M8" i="34"/>
  <c r="R10" i="34"/>
  <c r="C6" i="34"/>
  <c r="E6" i="34"/>
  <c r="D45" i="33"/>
  <c r="Q33" i="33"/>
  <c r="R31" i="33" s="1"/>
  <c r="R33" i="33" s="1"/>
  <c r="F18" i="33"/>
  <c r="F5" i="33"/>
  <c r="F32" i="33" s="1"/>
  <c r="E32" i="33"/>
  <c r="R32" i="33"/>
  <c r="B19" i="33"/>
  <c r="C19" i="33"/>
  <c r="F19" i="33" s="1"/>
  <c r="D19" i="33"/>
  <c r="E19" i="33"/>
  <c r="R10" i="33"/>
  <c r="C6" i="33"/>
  <c r="E6" i="33"/>
  <c r="R33" i="27"/>
  <c r="S32" i="27" s="1"/>
  <c r="Z38" i="27"/>
  <c r="Z16" i="27"/>
  <c r="S31" i="27"/>
  <c r="S33" i="27" s="1"/>
  <c r="D47" i="27"/>
  <c r="C47" i="27"/>
  <c r="D46" i="27"/>
  <c r="C46" i="27"/>
  <c r="D45" i="27"/>
  <c r="C45" i="27"/>
  <c r="K38" i="27"/>
  <c r="E32" i="27"/>
  <c r="D32" i="27"/>
  <c r="C32" i="27"/>
  <c r="B32" i="27"/>
  <c r="U19" i="27"/>
  <c r="L15" i="27"/>
  <c r="K15" i="27"/>
  <c r="J12" i="27"/>
  <c r="M14" i="27"/>
  <c r="F18" i="27"/>
  <c r="F32" i="27" s="1"/>
  <c r="M13" i="27"/>
  <c r="AA16" i="27"/>
  <c r="AB13" i="27" s="1"/>
  <c r="M12" i="27"/>
  <c r="M11" i="27"/>
  <c r="R10" i="27"/>
  <c r="M10" i="27"/>
  <c r="M9" i="27"/>
  <c r="M8" i="27"/>
  <c r="F5" i="27"/>
  <c r="D6" i="27" s="1"/>
  <c r="J14" i="27"/>
  <c r="M15" i="27"/>
  <c r="B6" i="27"/>
  <c r="AB11" i="27"/>
  <c r="J8" i="27"/>
  <c r="J9" i="27"/>
  <c r="J10" i="27"/>
  <c r="J13" i="27"/>
  <c r="AB8" i="27"/>
  <c r="AB16" i="27" s="1"/>
  <c r="J11" i="27"/>
  <c r="J15" i="27"/>
  <c r="J15" i="41" l="1"/>
  <c r="U15" i="41"/>
  <c r="F4" i="41"/>
  <c r="U15" i="40"/>
  <c r="C33" i="27"/>
  <c r="D33" i="27"/>
  <c r="E33" i="27"/>
  <c r="B33" i="27"/>
  <c r="F33" i="27" s="1"/>
  <c r="B33" i="33"/>
  <c r="D33" i="33"/>
  <c r="E33" i="33"/>
  <c r="B33" i="34"/>
  <c r="C33" i="34"/>
  <c r="D33" i="34"/>
  <c r="E33" i="34"/>
  <c r="C46" i="33"/>
  <c r="D46" i="33"/>
  <c r="C33" i="33"/>
  <c r="C19" i="27"/>
  <c r="B19" i="27"/>
  <c r="F19" i="27" s="1"/>
  <c r="D19" i="27"/>
  <c r="E19" i="27"/>
  <c r="AB10" i="27"/>
  <c r="C6" i="27"/>
  <c r="AB9" i="27"/>
  <c r="E6" i="27"/>
  <c r="AB12" i="27"/>
  <c r="D6" i="33"/>
  <c r="B6" i="33"/>
  <c r="D6" i="34"/>
  <c r="B6" i="34"/>
  <c r="AC19" i="33"/>
  <c r="AC13" i="33"/>
  <c r="AC11" i="33"/>
  <c r="AC9" i="33"/>
  <c r="AC15" i="33"/>
  <c r="C45" i="34"/>
  <c r="F6" i="27" l="1"/>
  <c r="F33" i="34"/>
  <c r="AC20" i="33"/>
  <c r="F6" i="34"/>
  <c r="F6" i="33"/>
  <c r="F33" i="33"/>
</calcChain>
</file>

<file path=xl/sharedStrings.xml><?xml version="1.0" encoding="utf-8"?>
<sst xmlns="http://schemas.openxmlformats.org/spreadsheetml/2006/main" count="3111" uniqueCount="714">
  <si>
    <t>KDM</t>
  </si>
  <si>
    <t>CLASIFICACIÓN</t>
  </si>
  <si>
    <t>PQR Medellín</t>
  </si>
  <si>
    <t xml:space="preserve">Queja - Proyección </t>
  </si>
  <si>
    <t>Alamos</t>
  </si>
  <si>
    <t>Suba</t>
  </si>
  <si>
    <t>Occidente</t>
  </si>
  <si>
    <t xml:space="preserve">Queja - Servicio </t>
  </si>
  <si>
    <t xml:space="preserve">Información </t>
  </si>
  <si>
    <t>Sugerencia</t>
  </si>
  <si>
    <t xml:space="preserve">Queja </t>
  </si>
  <si>
    <t>Salitre</t>
  </si>
  <si>
    <t>Queja - Proyección</t>
  </si>
  <si>
    <t>Villavicencio</t>
  </si>
  <si>
    <t>Queja - Servicio</t>
  </si>
  <si>
    <t>Información</t>
  </si>
  <si>
    <t xml:space="preserve">Clasificación películas </t>
  </si>
  <si>
    <t>Medios de Pago</t>
  </si>
  <si>
    <t xml:space="preserve">Pauta </t>
  </si>
  <si>
    <t xml:space="preserve">Películas </t>
  </si>
  <si>
    <t>Precios y Horarios</t>
  </si>
  <si>
    <t xml:space="preserve">Ventas Empresariales </t>
  </si>
  <si>
    <t xml:space="preserve">Sugerencia </t>
  </si>
  <si>
    <t xml:space="preserve">TOTAL </t>
  </si>
  <si>
    <t>Felicitación</t>
  </si>
  <si>
    <t>Aseo</t>
  </si>
  <si>
    <t xml:space="preserve">Confitería </t>
  </si>
  <si>
    <t>Precio</t>
  </si>
  <si>
    <t>Proyección</t>
  </si>
  <si>
    <t xml:space="preserve">Servicio </t>
  </si>
  <si>
    <t xml:space="preserve">Taquilla </t>
  </si>
  <si>
    <t>Medellin</t>
  </si>
  <si>
    <t>Corporativa</t>
  </si>
  <si>
    <t>Tarjeta VIP</t>
  </si>
  <si>
    <t>Página Web</t>
  </si>
  <si>
    <t>Tarjetas VIP</t>
  </si>
  <si>
    <t>Información - Tarjeta VIP</t>
  </si>
  <si>
    <t>Sin Detalle</t>
  </si>
  <si>
    <t>Medellín</t>
  </si>
  <si>
    <t>Américas</t>
  </si>
  <si>
    <t>Tintal</t>
  </si>
  <si>
    <t xml:space="preserve">Bulevar </t>
  </si>
  <si>
    <t>TOTAL</t>
  </si>
  <si>
    <t>Tunal</t>
  </si>
  <si>
    <t>Reservas</t>
  </si>
  <si>
    <t>Sabana</t>
  </si>
  <si>
    <t>Información - Reservas</t>
  </si>
  <si>
    <t xml:space="preserve">Queja - Confitería </t>
  </si>
  <si>
    <t xml:space="preserve">Queja - Aseo </t>
  </si>
  <si>
    <t>General</t>
  </si>
  <si>
    <t>Total</t>
  </si>
  <si>
    <t>Correo</t>
  </si>
  <si>
    <t>RRSS</t>
  </si>
  <si>
    <t xml:space="preserve">Total </t>
  </si>
  <si>
    <t>DESCRIPCIÓN PQRS</t>
  </si>
  <si>
    <t>TEATRO</t>
  </si>
  <si>
    <t>INFORMACIÓN</t>
  </si>
  <si>
    <t>QUEJAS</t>
  </si>
  <si>
    <t>Cómo obtener la tarjeta VIP</t>
  </si>
  <si>
    <t xml:space="preserve">VIP Perdida </t>
  </si>
  <si>
    <t xml:space="preserve">Muchas gracias por comunicarse con nosotros, referente a su consulta le informamos que hemos reportado su tarjeta como perdida, la invitamos a acercarse a su teatro de preferencia para realizar la compra de su nuevo plástico.
Gracias por preferirnos, </t>
  </si>
  <si>
    <t>No hay plásticos de tarjetas VIP</t>
  </si>
  <si>
    <t>Un gusto saludarle, ofrecemos disculpas por la molestia que pudimos ocasionarle; queremos compartirle que tenemos problemas logísticos con la entrega de las tarjetas. Contaremos con las tarjetas en los teatros en una semana.
Trabajamos para mejorar, esperamos contar con su pronta visita.</t>
  </si>
  <si>
    <t>Cómo hacer una reserva</t>
  </si>
  <si>
    <r>
      <t xml:space="preserve">
Gracias por comunicarse con nosotros, referente a su consulta le informamos que puede hacer su reserva a través de nuestro call center </t>
    </r>
    <r>
      <rPr>
        <b/>
        <sz val="10"/>
        <color theme="1"/>
        <rFont val="Arial Unicode MS"/>
        <family val="2"/>
      </rPr>
      <t>7447070</t>
    </r>
    <r>
      <rPr>
        <sz val="10"/>
        <color theme="1"/>
        <rFont val="Arial Unicode MS"/>
        <family val="2"/>
      </rPr>
      <t xml:space="preserve"> o comprar sus boletas directamente desde nuestra APP </t>
    </r>
    <r>
      <rPr>
        <b/>
        <sz val="10"/>
        <color theme="1"/>
        <rFont val="Arial Unicode MS"/>
        <family val="2"/>
      </rPr>
      <t xml:space="preserve">Cinemas Procinal </t>
    </r>
    <r>
      <rPr>
        <sz val="10"/>
        <color theme="1"/>
        <rFont val="Arial Unicode MS"/>
        <family val="2"/>
      </rPr>
      <t xml:space="preserve">o página web.
Gracias por preferirnos,
</t>
    </r>
  </si>
  <si>
    <t xml:space="preserve">Para dar una cortesía </t>
  </si>
  <si>
    <t xml:space="preserve">Estimado Juan Pablo,
Muchas gracias por comunicarse con nosotros, ofrecemos disculpas por el mal momento que pudimos ocasionarle, tomaremos las medidas necesarias para que hechos como este no se vuelvan a presentar, nuestro interés es brindar el mejor servicio, por lo anterior lo invitamos a usted y un acompañante a disfrutar de la película de su preferencia en Procinal Suba.
De aceptar nuestro ofrecimiento lo invitamos a contestarnos este correo con el nombre de la función, el día y la hora para poder realizar la reserva de las sillas.El correo debe ser recibido de lunes a jueves para realizar el proceso con el teatro.                                         
Reiteramos nuestras disculpas y esperamos contar con su pronta visita.
</t>
  </si>
  <si>
    <t xml:space="preserve">Disculpas en general </t>
  </si>
  <si>
    <t>Muchas gracias por comunicarse con nosotros, ofrecemos disculpas por el mal momento que pudimos ocasionarle, hemos transmitido su queja a los departamentos encargados, quienes se ocuparán de darle trámite y tomar las medidas necesarias para evitar que inconvenientes como este se vuelvan a presentar.
Reiteramos nuestras disculpas y esperamos contar con su pronta visita.</t>
  </si>
  <si>
    <t>Consulta de horarios</t>
  </si>
  <si>
    <t xml:space="preserve">Consulta de precio$ </t>
  </si>
  <si>
    <t xml:space="preserve">Gracias por comunicarse con nosotros, para consulta de precios puede hacerlo a través de nuestra página web www.procinal.com.co 
Al lado izquierdo - abajo elija su ciudad y el teatro de su preferencia y al darle click saldrán los precios con tarifas plenas y tarifas con tarjeta VIP.  
Gracias por preferirnos, </t>
  </si>
  <si>
    <t xml:space="preserve">Gracias por comunicarse con nosotros, para consulta de horarios puede hacerlo a través de nuestra página web www.procinal.com.co 
De un click directamente en la película que prefiera y al lado derecho saldra un menú despleglable con los horarios de cada teatro. 
Gracias por preferirnos, </t>
  </si>
  <si>
    <t>Hojas de vida</t>
  </si>
  <si>
    <t xml:space="preserve">Privacidad de datos </t>
  </si>
  <si>
    <t xml:space="preserve">Estimado Juan Pablo
De acuerdo a su comunicación le manifestamos que su información es almacenada seguramente en nuestras bases de datos y no será compartida con ninguna otra empresa para efectos comerciales, estratégicos o cualquier otra actividad que atente contra el habeas data.
Gracias por preferirnos, </t>
  </si>
  <si>
    <t>Subtitulos</t>
  </si>
  <si>
    <t xml:space="preserve">Estimado Juan Pablo,  
Un gusto saludarlo, ofrecemos disculpas por el mal momento que pudimos ocasionarle, desafortunadamente tuvimos un inconveniente de última hora con la proyección y no nos era posible la venta de boletas. 
Reiteramos nuestras disculpas y esperamos contar con su pronta visita. 
</t>
  </si>
  <si>
    <t>Estimado Juan Pablo, 
Agradecemos su comunicación con nosotros, 
Le compartimos que las empresas que operamos como exhibidoras de películas cinematográficas dependemos de las decisiones que tomen los dueños de las mismas, es decir las casas distribuidoras.
Debido a la gran demanda que existe por películas dobladas, especialmente las infantiles, donde la audiencia no tenga que leer, se ha optado por traer últimamente gran cantidad de títulos en este formato.
Haremos la recomendación a los distribuidores sobre su solicitud esperando tener una respuesta positiva al respecto.
Por el momento le podemos sugerir que asista a las salas donde se exhiben estos títulos en versión idioma original con subtitulos, generalmente estas salas están ubicadas al norte de la ciudad, donde la demanda por las películas subtituladas es alta.
Como siempre quedamos atentos a resolver sus inquietudes y dudas.
Cordialmente,</t>
  </si>
  <si>
    <t xml:space="preserve">Clasificación películas RESTRICTIVO </t>
  </si>
  <si>
    <t>Clasificación películas INFORMATIVO</t>
  </si>
  <si>
    <t>Cordial saludo, 
Le informamos que según la legislación Colombiana establecida por el Ministerio de Cultura en el capítulo X - CLASIFICACIÓN DE PELÍCULAS PARA EXHIBICIÓN EN SALAS DE CINE - COMITÉ DE CLASIFICACIÓN-  en el Artículo 11 especifíca las clasificaciones para las películas de la siguiente manera: 
1. Para todo público.
2. Apta para mayores de siete 7 años (clasificación de carácter informativo).
3. Apta para mayores de 12 años (clasificación de carácter informativo).
4. Apta para mayores de 15 años (clasificación de carácter restrictivo).
5. Apta para mayores de 18 años (clasificación de carácter restrictivo de exhibición condicionada por contenido de escenas sexuales).
Para el caso de la película en mención es de carácter informativo por lo que si es permitido la entrada a menores ya que es solo una recomendación según lo indica la norma. 
Esperamos contar con su pronta visita, cordialmente:</t>
  </si>
  <si>
    <t>Cordial saludo, 
Le informamos que según la legislación Colombiana establecida por el Ministerio de Cultura en el capítulo X - CLASIFICACIÓN DE PELÍCULAS PARA EXHIBICIÓN EN SALAS DE CINE - COMITÉ DE CLASIFICACIÓN-  en el Artículo 11 especifíca las clasificaciones para las películas de la siguiente manera: 
1. Para todo público.
2. Apta para mayores de siete 7 años (clasificación de carácter informativo).
3. Apta para mayores de 12 años (clasificación de carácter informativo).
4. Apta para mayores de 15 años (clasificación de carácter restrictivo).
5. Apta para mayores de 18 años (clasificación de carácter restrictivo de exhibición condicionada por contenido de escenas sexuales).
Para el caso de la película en mención es de carácter restrictivo  por lo que se les debe impedir la entrada a menores según lo indica la norma. 
Esperamos contar con su pronta visita, cordialmente:</t>
  </si>
  <si>
    <t>Información - Clasificación Películas</t>
  </si>
  <si>
    <t xml:space="preserve">Buenas tardes, envío mensaje para Procinal Medellín. </t>
  </si>
  <si>
    <t>Bono Regalo</t>
  </si>
  <si>
    <t>Ventas Empresa</t>
  </si>
  <si>
    <t>Buenas tardes, te informamos que la operación de Cinemas Procinal en el Centro Comercial Diver Plaza ha sido finalizada, a partir de la fecha nuestros clientes los atenderemos en Unicentro de Occidente que se encuentra a 10 minutos de distancia. 
Te esperamos¡</t>
  </si>
  <si>
    <t>Información - Alamos</t>
  </si>
  <si>
    <t>CORREO</t>
  </si>
  <si>
    <t>Quejas</t>
  </si>
  <si>
    <t>Sugerencias</t>
  </si>
  <si>
    <t>Medellím</t>
  </si>
  <si>
    <t>Información - Medellín</t>
  </si>
  <si>
    <t>Queja - Reservas</t>
  </si>
  <si>
    <t>REDES SOCIALES</t>
  </si>
  <si>
    <t>Tipificación</t>
  </si>
  <si>
    <t>%</t>
  </si>
  <si>
    <t>C</t>
  </si>
  <si>
    <t>R</t>
  </si>
  <si>
    <t>Instalaciones</t>
  </si>
  <si>
    <t>Terminal del Sur</t>
  </si>
  <si>
    <t>1 de Enero - Martes</t>
  </si>
  <si>
    <t>El 1 de enero siendo la información clara en la página que el  
horario de apertura es a la 1 de la tarde. No sé cumplió y la página para  
comprar digitalmente no está abultada. Sugiero ser más claros con los  
horarios para que uno como usuario queda inconforme por el mal servicio.</t>
  </si>
  <si>
    <t>Queja - Puntualidad</t>
  </si>
  <si>
    <t>2 de Enero - Miércoles</t>
  </si>
  <si>
    <t xml:space="preserve">Información - Precios y Horarios </t>
  </si>
  <si>
    <t xml:space="preserve">El día de hoy 02 de enero de 2019 me acerco a la sala de cine de el  
centro comercial plaza de las Américas a ver la película espiderman con  
horario programado en la página de procinal 11:40 am para esta sala pro al  
llegar a la taquilla me dicen que el horario es 2 pm. Exijo una respuesta ya  
que realice gastos de transporte para llegar cumplidamente con mi familia y  
me parece una verdadera falta de seriedad por parte de procinal al poner  
horario que no existen para las películas en cartelera.
Datos de su visita: Procinal plaza de las Américas, enero 02 / 19 . Hora  </t>
  </si>
  <si>
    <t xml:space="preserve">Función Bumblebee a la 1 e iniciaron 1:45 pm </t>
  </si>
  <si>
    <t>3 de Enero - Jueves</t>
  </si>
  <si>
    <t>Queja - Precios</t>
  </si>
  <si>
    <t>Buen dia:
me dirijo a ustedes con el motivo de comunicar mi, inconformidad respecto a  
los precios que ustedes tienen en la pagina y el cual uno llega a la taquilla  
y le dan otro precio 3 veces mayor... el dia de ayer 02 de enero fui a ver la  
película de bumblebee, y en la pagina el precio en 2D era de 3000 pesos en  
el centro comercial centro suba (bogota), y la persona encargada a cobrar me  
informa que toca pagar tarifa plena ya que es el 3er estreno, respecto a esto  
de estrenos y cuantas veces lo realicen en ningún lado lo están informando,  
les sugiero ser mas claros con la información ya que sale mas económico ver  
la película en otras salas de cine cernas a esta, (cinemark).</t>
  </si>
  <si>
    <t>Me parece que no se esfuerzan en mejorar  la experiencia en sus salas, y oda  
vez que NUNCA, les hacen aseo, siempre hay pulgas, el día de ayer en la  
ubicada en plaza de las Américas, había vomito; las bandejas pegadas del  
mugre.</t>
  </si>
  <si>
    <t>e compra boletas en Plaza de las americas puestos C6y C5 sala 5  
Para función Bumbulbee del dia 1 de enero de 2019 hora 2.30 pm. Silleteria  
caida por mal estado, poca iluminación y señalización para escaleras nula,  
Pantalla muy oscuras. Somos clientes frecuentes por sus precios y servicio  
rapido y bueno en confiteria, pero ya me cansé de tanta dejación en sus  
instalaciones. No invierten en mejorarlas. Aprendan  del servicio y salas de  
otras compañías. Pena ajena con la invitada.</t>
  </si>
  <si>
    <t>El día de hoy a las 8:55 he comprado en la cafetería del cinema y  
aunque la atención del cajero fue la usual la auxiliar que debía entregarme  
el pedido primero intento entregaron al cajero que ya estaba atendiendo otro  
cliente y pedido y ante la indicación del cajero que el pedido era para mí  
simplemente lo dejó abandonado sobre el mostrador y se marchó anti me  
desconcierto otra auxiliar me indicó que podía tomar el pedido y que si  
quería ponerlo en charola podía buscarla al final del Meson, me pregunto si  
yo le dejara el dinero a la mitad del Meson al cajero y  Le digo que pase a  
recogerlo será que es lo correcto? Si a su personal no le gusta atender  
público deben despedirlo pues están en el lugar equivocado y con la actitud  
equivocada.</t>
  </si>
  <si>
    <t>4 de Enero - Viernes</t>
  </si>
  <si>
    <t>Quiero poner una queja... he ido 3 veces a cine de Procinal en centro suba y las 3 veces las palomitas han estado viejas, ayer antes de hacer el pedido le pregunte al muchacho si estaban frescas y me dijo que si, pero una vez más estás estaban viejas.... Adicional a ello, ayer en la función de las 5:45 de acuaman el sonido estaba pésimo, se escuchaba solo la música y no las voces, en partes fundamentales de la película no logramos entender ahora me pagar otra función a poder verla y entender por qué mi dinero se perdio, claro está, no será en Procinal, aunque siempre prefería ir allí me doy cuenta que después de 3 veces las cosas no cambian y el servicio y calidad es cada vez peor.</t>
  </si>
  <si>
    <t>5 de Enero - Sábado</t>
  </si>
  <si>
    <t>Buenas noches, me dirijo a ustedes para informar una cadena de  
acontesimientos totalmente desagradables, el dia 3 de enero de 2019 me  
acerque al procinal sabana, a ver Aquaman 3d en la funcion de las 11:30,  
estando en la sala se me acerca una señorita solicitandome que me cambiara  
de sala y que ahora era a las 12:00 y en 2d, despues de reclamar el cambio me  
informa de que me van a entregar una cortesia para cualquier funcion, me  
acerco nuevamente el 4 de enero a ver Bumblebee a la funcion de 21:30 como  
informan en su pagina, la señorita me informa que no me puede bander la  
boleta porque no hay suficientes espectadores y que tengo que ver El Paseo  
porque la cortesia tiene caducidad, adicional  a esto cuando estoy en la sala  
una señora me tira encima un pote de maiz con SALSAS, el cual arruina mi  
traje ya que me tenia que desplazar despues de la funcion al club de  
Oficiales del Ejercito Nacional. Tube que adaptarme a ver lo que ustedes  
quesieran y adicional a esto salgo como un payaso de su sala por falta de  
todo control con las comidas que venden, espero alguien se comunique o me  
envien un email para enviarles todas las imagenes del cambio de boleteria y  
el desastre con las PALOMITAS EN SALSA</t>
  </si>
  <si>
    <t>Frecuento mucho el cine con mi familia en la terminal del sur
Aunque siempre la atención es regular hoy 05/ enero/2019 en la función de  
las 7pm en la sala 3 fue la peor experiencia desde que compré las entradas  
luego cuando compré la confitería y para terminar en toda la película
*Mala disposición,actitud de todo el personal que me atendió(aburridas,mala  
cara,no contestan las buenas noches,no responden a las muchas gracias  
etcétera.
Fue tal la mala Atención que me motivó a quejarme para no tener que  
aguantarme otra tarde noche así
Que de salir a divertirme con mi familia llegamos a casa decepcionados.
*En toda la función nunca encendieron el aire acondicionado</t>
  </si>
  <si>
    <t>Expreso mi molestia por este medio al encontrar hoy en cartelera la pelicula  
Aquaman,pero al acercarnos a comprar las boletas nos informan que no las  
venden para la funcion de las 7pm.. por que segun ellos hay un problema con  
la sala.
Si en verdad es asi, me parece una falta de respeto con los usuarios no  
avisar por todos los medios disponibles de comunicación.</t>
  </si>
  <si>
    <t>7 de Enero - Lunes</t>
  </si>
  <si>
    <t>El día 2 de enero mire por la pagina de internet donde aparece  
martes y miércoles cine en 3D a 5250 me dirigí a las salas de cine de  
centro suba donde me informan que el valor es de 10500 entonces me parece una  
publicidad engañosa muchas gracias por su atención.</t>
  </si>
  <si>
    <t>En la app de Procinal aparece información que corresponde a la función de Spider-Man como se muestra en el adjunto. Al llegar al cine las funcionarias desmintieron la información y dijeron que el servicio de la app es desactualizado y que sucede con frecuencia. Que Fandango es el responsable. Se perdió tiempo y la hora de parqueadero. 
Procinal no nos dió la ayuda necesaria y tuvimos que salir disgustados pues la persona no dio ninguna solución al respecto.
Es una lástima el mal servicio y la mala información por parte del distribuidor de cine.
Nos parece fundamental que alguien se responsabilice por el suceso y se presente una solución adecuada.
UNICENTRO DE OCCCIDENTE
FORMATO 2d
HORARIO: 4: 55
Atendieron:
Jenny CALVO
GERALDINE
OLGA LUCIA VILLAMIZAR
Quienes no solo fueron groseras al atendernos, si no que también tuvieron el descaro de burlarse por nuestra queja y molestia por el mal servicio, en especial la señora Olg Lucia, a quien le pareció un chiste decir que mi esposo y yo estabamos incomodandola con nuestra altanería y tomarlo como broma con sus compañeras de trabajo, puesto que la persona encargada no apareció para dar la cara.</t>
  </si>
  <si>
    <t>8 de Enero - Martes</t>
  </si>
  <si>
    <t>Cordial Saludo, quisiera hacer dos respetuosas sugerencias. la primera que se  
fijen los horarios de las funciones en formato de 12 horas y no de 24. y  
segundo, que sea posible acceder a los privilegios VIP, con le numero de la  
cédula, pues&lt; muchas personas olvidad o no cargan la tarjeta. por que hoy en  
dia todos los establecimientos tiene tarjetas y es imposible cargar con todas  
ellas .}</t>
  </si>
  <si>
    <t>9 de Enero - Miércoles</t>
  </si>
  <si>
    <t>En la noche de hoy realice una reserva.para las 9:15.en tintal  
plaza.a lo cual muy confiadamente llegue faltando 10 minutos y al acercarme a  
caja a cancelar me indican q ya no hay venta de boletas,manifeste mi  
reserva.y la cajera muy descortes me dice q las liberaron y q ya no habian  
.si hay q estar con media hora de anterioridad como una cita medica deberian  
informarlo al momento de la confirmacion de la reserva .me parecio muy  
desagradable el momento y la situacion</t>
  </si>
  <si>
    <t>ME siento atracada en mi buena fe , compre 2 boletas a nombre de  
pilar guerrero por la pag (factura 3258959) el día 04 de enero ,para  
regalarselas a una niña que nunca a ido a cine y fue a usarlas hoy y recibe  
maltrato y que no podía usarlas porque estaban vencidas, pregunto donde dice  
que tienen vencimiento, ustedes son unos ladrones exijo devolucion inmediata  
de mi dinero abusivos y por favor coloquen gente amable para que atienda a la  
gente ustedes no saben lo frustrante que fue para la niña que iba en  
compañía de su mami quien tampoco a ido a un cine 3d nunca . abusivos-!!  
ladrones!!! devuelvanme mi dinero de inmediato, llevare este caso a la  
superintendencia y  casa del consumidor para que esto no le pase a otra  
persona</t>
  </si>
  <si>
    <t>10 de Enero - Jueves</t>
  </si>
  <si>
    <t>11 de Enero - Viernes</t>
  </si>
  <si>
    <t>RESPUESTA DEL TEATRO</t>
  </si>
  <si>
    <t>Buenas Tardes
Me informa el asistente que ese dia se abrio el cinema apartir de la 1:30Pm ya que la primer funcion de este dia iniciaba a las 2:30Pm,  todo el personal fue citado a la 1:30 Pm ya que es de constumbre que ellos se presenten a la apertura del cinema una hora antes de cada funciony asi poder ofrecer un buen servicio, de todas maneras estaremos mas pendientes con estos temas para evitar nuevas quejas.</t>
  </si>
  <si>
    <t>Buenas tardes
Respecto a la queja del cliente les informo que cada vez que sale una función se le hace aseo a las salas inmediatamente en cuanto a las bandejas después de cada función se lavan con agua y axion, entonces no se porque la señora karen afirma que las bandejas están pegadas del mugre cuando en realidad no es así, según lo que ella afirma del vomito porque no lo informo inmediatamente par haberlo verificado, me gustaría saber a que hora, sala y película estaba la señora karen
en  ya que ella no es clara con esta queja, y en plaza de las américas hay 2 salas que son imax y procinal americas</t>
  </si>
  <si>
    <t xml:space="preserve">NO HAN CONTESTADO </t>
  </si>
  <si>
    <t>El primero de enero se presento un inconveniente con el personal de Villavicencio y luego de 3 horas de conversación con el departamento de RR,HH el cine fua abierto de nuevo.</t>
  </si>
  <si>
    <t>ok</t>
  </si>
  <si>
    <t xml:space="preserve">Envió respuesta a queja de nuestro cliente.
Es cierto que nuestro cliente compró para la función de 11:30 am el 03 de enero.
Al ver que no entraba mas publico a nuestra sala nos dirigimos a hablar con el cliente para ver si aceptaba ver Aquaman a las 12:00m ya que solo estaba el para esa función de 11:30 am,  como también se le explico que era en formato 2D y no 3D como el la había comprado, por lo mismo le dimos una cortesía para que viniera a ver la película que el quisiera en las fecha que se le programo y en el  formato que el quisiera.
Desafortunadamente para nuestro cliente al otro día vino a hacer efectiva la cortesía y no había aun ventas para esta función de 9:30 de Bumblebee,  la función se canceló.
 Como pueden ver en la imagen que envió no hay ventas y para una cortesía no podía habilitar la sala.
Lo del incidente con la señora que le arrojo las crispetas encima realmente no me di cuenta ya que me encontraba haciendo cierre de cajas, 
Me gustaría hablar con nuestro cliente para darle una disculpa e invitarlo a conocer mejor nuestra salas.
</t>
  </si>
  <si>
    <t xml:space="preserve">Buenas tardes
Es correcto lo que dice la  cliente tuvimos un inconveniente en la sala 1 en la función de las 4: 00pm Aquaman, al iniciar la película se empezó a pausar, lleva mas o menos 5 minutos de inicio como tal  de película,   en ese momento se oculto de la pagina y se le informo a fandango que suspendiera ventas para esa sala, pero en el punto se siguió la venta, al ver que se seguía pausando  di la orden que suspendieran ventas para las siguientes funciones en ese momento estábamos  revisando con Franklin el técnico haber si se podía solucionar el inconveniente ya terminando la función se reinicio la venta en el punto.
Cuando llego la  señora se le explico el motivo el por que se suspendieron ventas para esa sala y se le dijo  que ya se había quitado la función de la pagina  y también las ventas por online, pero ella quería redimir unos convenios para esa función se le sugirió que pasara mas tarde mientras el técnico solucionaba la falla.
Nota
El problema que tiene la  sala es el Storage  </t>
  </si>
  <si>
    <t xml:space="preserve">Por medio de la presente me permito poner ante usted, queja formal por la baja calidad del servicio ofrecido en la sala de cine del Centro Comercial Salitre Plaza, hechos ocurridos el día de ayer cuando compramos con mi familia boletas para la función de la película ACUMAN de las 6:00 pm (Sala 1) y de forma increíble durante los primeros 35 minutos de la película, la misma se paraba en reiteradas oportunidades, algo así como cuando se proyectan películas "piratas" y la cinta se interrumpe de forma sucesiva impidiendo ver la película de manera clara. Al ver esta situación decidimos ponernos de pie con un grupo bastante grande de clientes que estaban en la sala y acercarnos a la administración para poner la queja y desde luego solicitar la devolución del dinero, ambas cosas logradas después de haber hablado con la señorita que nos atendió.
Sobre la situación presentada, solamente quisiera manifestarles mi total inconformidad con la prestación del servicio, pues es inconcebible que en este siglo de grandes adelantos tecnológicos y estructuras de servicio bastante buenas para los clientes, se presenten esta clase de errores por parte de una empresa que hace presencia en varios centros comerciales de reconocida imagen en Bogotá. Por tal razón, solicito como cliente de su empresa se tomen los correctivos del caso y se mejore la prestación del servicio, entre otros aspectos, en lo relativo a la adecuación de las salas, las cuales pareciera funcionan con tecnología obsoleta, tal y como lo refirieran el día de ayer en medio de la situación comentada, dos de los operarios de Procinal quienes de manera jocosa hicieron comentarios sobre esta situación.
</t>
  </si>
  <si>
    <t xml:space="preserve">Buenos Dias
Informo que si huvo una falla  en la actualizacion de las funciones que aparecen en fandango como se le comento a Julio correos anteriores. Hable con la seño y la solucion que di en su momento fue ofrecer para otra pelicula en ese mismo horario, puesto que la funcion de spider man ya no la teniamos para esa hora por los cambios que se realizaron, no fuimos groseras con ellos,pues la Taquillera Olga Villamizar me comenta que el señor llego en la noche a su fila pidiendo el nombre de las personas que lo atendimos en horas de la tarde y que no se retiraria de la fila hasta que no le proporcionaramos esta informacion, en la mayor brevedad se le dio nombre y apellido de las funcionarias que lo atendimos. </t>
  </si>
  <si>
    <t>Buenas noches, La película El Paseo 5, tenía muy mala resolución  
y se veía muy oscura... Me pareció de mala calidad</t>
  </si>
  <si>
    <t>12 de Enero - Sábado</t>
  </si>
  <si>
    <t xml:space="preserve">Información - Clasificación </t>
  </si>
  <si>
    <t xml:space="preserve">Sin Detalle </t>
  </si>
  <si>
    <t>naudito que en la función de hoy de Aquaman en funcion de 6:30 en  
Salitre Plaza a mitad de pelicula paren la pelicula y durante mas de 20  
minutos nos tengan viendo la pantalla negra sin ninguna explicacion. Eso no  
es aceptable. No voy a volver a ver peliculas en sus salas de cine</t>
  </si>
  <si>
    <t>El señor de taquilla Dillan Elias Quintana Martínez ofreció un  
pésimo servicio con su arrogancia, aparte de amenazar que de estar molesto  
estaría dando golpes fuera de la taquilla al usuario. Es indispensable  
hacerle conocer que atender no es sólo vender el boleto, también ser amable  
y sobretodo respetuoso. MUY MAL SERVICIO.</t>
  </si>
  <si>
    <t>Plazuela</t>
  </si>
  <si>
    <t>13 de Enero - Domingo</t>
  </si>
  <si>
    <t>El día 12 de enero fuimos al teatro de bima-Bogotá  en la horas de la tarde  
y cada vez el servicio de esa empresa es peor...ayer sólo una  
taquilla...entonces para que sirve la tarjeta vip??...la misma fila para todo  
el mundo..llegamos tarde a la película....luego no se podía seleccionar la  
silla, que era libre...de todas formas como íbamos con los dis niños  
compramos las boletas...cuando íbamos a ingresar llevamos un yougurt y unos  
platanitos..pues o sorpresa no nos dejaron entrar por llevar la comida...lo  
cual es un abuso de parte de ustedes...porque tenemos que darle la comida que  
venden...si la misma no es saludable y ellos tienen restricción en esos  
alimentos...pues al final no pudimos entrar y los niños no pudieron ver la  
película...
Lo anterior me parece una conducta abusiva e injusta de parte de ustedes no  
sólo con nosotros sino lo que más nos duele es que no hayan dejado entrar a  
los niños, por eso las empresas pierden los clientes y al final se acaban..
El hecho que sea más económica la entrada no debe ser lo único...y tenga  
uno que aguantarse el mal servicio..cuando uno ingresa esas salas  
sucias...dan asco...
Triste que procinal haya llegado a este punto...</t>
  </si>
  <si>
    <t xml:space="preserve">Bima </t>
  </si>
  <si>
    <t>Señores Original, como sugerencia, deberian dar inicio a la venta de  
boletería más temprano, podría ser a las diez de la mañana cuando las  
funciones inician a las once am</t>
  </si>
  <si>
    <t>Bulevar</t>
  </si>
  <si>
    <t xml:space="preserve">Información - Ventas Corporativas </t>
  </si>
  <si>
    <t>Buenas tardes me dirijo a ustedes por qué en dias pasados fui con toda mi  
familia a ese cine y nos atendió la señorita lisney Gordon de una forma muy  
espota y no me parece yo le pregunté  que tenía
de  comer y  respondió  perro  de mala forma y luego le dije porque no me  
ofreció sándwich y me dijo usted es la que tiene que preguntar yo vivo en  
Bogotá y siempre voy a procinal plaza de las Américas y la atención de los  
muchachos es excelente y solo es como sugerencia son cosas simples como un  
"Buenas noches bienvenidos a procinal" sería fenomenal para este punto ni  
siquiera saludan que es lo mínimo la chica de las gaseosas la misma cosa le  
dije buenas noches  y me miró y no me contestó por eso le dije señorita  
buenas noches y ahí sí contesto es la forma de cómo están entrenados no  
siendo más espero tengan en cuenta cosas simples como estas.</t>
  </si>
  <si>
    <t>14 de Enero - Lunes</t>
  </si>
  <si>
    <t>Asisti aPalatino pelicula que inicia a las 11.50. abrieron a las  
11.45 gran cantidad de niños con papas no había sistema un solo cajero  
cuando entramos a la sala de cine la película iba por la mitad. una semana  
despues en Bima igual sin sistema un solo cajero gran cantidad de gente y  
entramos cuando la pelicula iba por la mitad, pesmimo servicio
Datos de su visita:</t>
  </si>
  <si>
    <t>Palatino</t>
  </si>
  <si>
    <t>15 de Enero - Martes</t>
  </si>
  <si>
    <t>Buenos días, les escribo para manifestarles mi molestia, soy cliente VIP de  
vuestro cine al cual asisto mas de 5 veces al mes, mi reclamo es porque a  
funciones de adultos, dejan entrar gente con BEBES Y NIÑOS menores de 4  
años, los cuales durante toda la película comienzan a llorar o a ocasionar  
desorden, gritan, y si uno pide que se callen, los padres se molestan, y eso  
puede llevar a una pelea, (RECUERDEN QUE LAS PELÍCULAS SON DOBLADAS AL  
ESPAÑOL, POR ENDE SE DEBE ESCUCHAR) favor, mejorar la gestión en este tema,  
sean mas estrictos.
  El otro punto que les quiero hacer énfasis, mas de 4 veces me a pasado que  
comienza la película y e tenido que ir a pedirles "por favor" a los  
operarios que apaguen la luz de la sala, ya que la película comenzó hace 5  
minutos y no se han dado cuenta de aquello porque están conversando o  
metidos en su celular, lo peor es que les causa molestia a ellos el que uno  
vaya a avisarles. Sres de Procinal, estos tipos de cosas son lo que hacen  
perder clientes y malos comentarios, yo les escribo ya que estoy en todo mi  
derecho como cliente consumidor, que los operarios sean un poco mas amables a  
dar respuestas y trato al cliente, dejan mucho que desear.
  Que tengan muy buena tarde, saludos.</t>
  </si>
  <si>
    <t>Yo DAISSY JELITZA ÑUSTES NEMOCÓN, mayor de edad, identificado con
cédula de ciudadanía No. 1026255150, domiciliado en la ciudad de Bogotá,
actuando en nombre propio, por medio del presente escrito me permito presentar
la siguiente reclamación, con el fin de dar cumplimiento a lo establecido en el
Artículo 58 Núm. 5°de la Ley 1480 de 2011, la cual fundamento en los siguientes
hechos:
 Compra realizada en el cine de Salitre Plaza
 Se realizo un pago de 40.000 pesos por 4 boletas de la función: 18 noviembre
2018, hora 6:30 , película: Bohemian Rhap; Sala 3 puestos A3,4,5 y 6, nos
atendió en taquilla Eliana Marcela Rocha
 Solicitó:
 Que se devuelva el dinero ($60.000)que fue hurtado por los empleados del
establecimiento, he puesto una serie de reclamos y denuncias tanto en su portal
como en la parte de quejas y reclamos , llevo un mes y medio y ustedes no han
contestado absolutamente ninguno de mis requerimientos.
 He notificado el maltrato al que fuimos sometidos por la administradora de turno
(no nos quiso informar su nombre) y por los empleados que estábamos ese día
, nos trataron de mentirosos y de embusteros , cuando está claro que el
incidente con la billetera que se cayó en su sala de cine fue cuando solo
estaban en la sala los empleados del lugar y solo nos tardamos unos minutos
en regresar , no nos habíamos alejado de la puerta del cine y cuando
regresamos nos entregan la billetera sin el dinero y dando varias versiones
sobre lo ocurrido , tratando de echarle la culpa a los demás clientes , está claro
que el establecimiento no responde por los bienes que se dejan allí , pero en
esta ocasión los implicados son empleados de su empresa.
 Que se reparen los perjuicios causados por la publicidad o información
engañosa o la prestación del servicio derivado de la prestación de los servicios
en sus salas de cine.
El presente documento tiene como propósito surtir la etapa de reclamo directo de
que trata el Artículo 58 Núm. 5°de la Ley 1480 de 2011 –Estatuto del
Consumidor, para lograr satisfacer mis pretensiones. De resultar adversa su
respuesta o parcialmente satisfactoria a mis intereses como consumidor,
procederé a formular la acción de Protección del Consumidor, en los términos del
artículo 58 del mismo Estatuto.</t>
  </si>
  <si>
    <t xml:space="preserve">Información - Corporativa </t>
  </si>
  <si>
    <t>16 de Enero - Miércoles</t>
  </si>
  <si>
    <t>Demora en la venta de boletas ñ. Solo una caja atendiendo y fila de  
mas de 50 personas, teniendo las 4  cajas solo funciona 1.</t>
  </si>
  <si>
    <t>17 de Enero - Jueves</t>
  </si>
  <si>
    <t xml:space="preserve">Información - Reservas </t>
  </si>
  <si>
    <t xml:space="preserve">Información - Alamos </t>
  </si>
  <si>
    <t xml:space="preserve">Información - Clasificación Películas </t>
  </si>
  <si>
    <t>18 de Enero - Viernes</t>
  </si>
  <si>
    <t>EL día miércoles asistí junto con mi hermano a la función de las 18:55.  
Al estar en la fila notamos que le comentaron a varias personas que se  
encontraban delante de nosotros, que no podían ingresar ninguna clase de  
alimento que no fuese de su establecimiento "PROCINAL",como nosotros  
teníamos en la maleta unos artículos que habíamos comprado en SAO, nos  
salimos de la fila y nos dirigimos a una de las cajas para preguntar que  
debíamos hacer, los muchachos de la cafetería nos estaban explicando que  
debíamos dejar las cosa ahí y nos daban un papel con un numero, a lo que no  
vimos ningún problema, acto seguido siento que me toman la maleta por  
detrás de manera agresiva, al girar noto que era una señora(sin ninguna  
identificación, ni ropa distintiva de su compañía)y me dice que le diga  
que llevo adentro, a lo cual le contesto que quien es ella y que no me tome  
de esa manera, que se aleje por favor; ella me dice que es la administradora  
lo cual confirman los empleados. Al notar eso le digo que esa no es la manera  
de proceder, que nosotros al notar que NO se podían entrar alimentos fuimos  
a preguntar para no tener problemas(eran cosas que no eran para el consumo  
inmediato). La señora muy grosera lo único que me decía era que le dejara  
ver de nuevo la maleta, aun viendo que había dejado el paquete a los  
empleados, le pregunte su nombre y le pedí un formato PQR, (creo que no  
tenia ya que se fue y regreso tiempo después, me dijo su nombre "Gladys" y  
me entrego una hoja impresa). Me parece una falta de respeto y una grosería  
que esa empleada de ustedes se dirija de esa manera a los clientes, no tiene  
ningún derecho y mucho menos la autoridad de tomarme de esa manera, es la  
primera vez que ingreso al cinema de ese centro comercial, ya que siempre  
vamos con mi esposa al de Palatino(ella tiene la tarjeta gold), debo decir  
que nunca habíamos tenido algún problema. Lógicamente no volveremos!
Muchas gracias.</t>
  </si>
  <si>
    <t>Las últimas dos veces que visite su  cinema en bulevar, se cayó  
alguna parte de las sillas, los confines están cortados y en muy mal estado.  
Hagan mantenimiento, la verdad ya necesitan cambio. Gracias. Hoy fue el día  
en que la silla se despegó de abajo.</t>
  </si>
  <si>
    <t xml:space="preserve">Queja - Instalaciones </t>
  </si>
  <si>
    <t>19 de Enero - Sábado</t>
  </si>
  <si>
    <t>Hoy asistos al cinema a ver la película glass en horario 6.50, en  
donde nos ubicaron en la sala 1 puesto A5 A4 A3, durante toda la función nos  
aguantamos al personal del cinema entrando y saliendo del área restringida,  
golpeaban la puerta, prendían la luz, en otras actividades. Nos parece una  
falta de respeto. No deberían vender boletas en esos lugares si no van a  
respetar el espacio que se adquire. Por otro lado esperamos al administrador  
para hablarle y nunca nos atendió</t>
  </si>
  <si>
    <t>20 de Enero - Domingo</t>
  </si>
  <si>
    <t>El día 20 de enero de 2019, en el próximo de Unicentro de  
occidente, en la página de internet estaba el horario para la película  
entrenando a tu dragón en 3D a las 12:45, el horario estaba publicado  
también en la taquilla y por motivos ajenos a nuestra voluntad y decisión  
unilateral por parte de ustedes, decidieron no transmitir la película y  
presentar spiderman... Me parece una falta de respecto para nosotros los  
usuarios, puesto que después de más de 30 min en la fila, avisen que no la  
van a presentar y que prefieren presentar es sipderman, por favor respeto a  
los usuarios quienes confiamos en la información que está en internet y en  
sus taquillas..</t>
  </si>
  <si>
    <t xml:space="preserve">21 de Enero - Lunes </t>
  </si>
  <si>
    <t>22 de Enero - Martes</t>
  </si>
  <si>
    <t>a señorita katerin es una empleada muy grosera de paso se le queda viendo mal. A los clientes solo por que pedí cambiar mis papas por crispetas agarro y me bataquio el vaso contra el mostrador. Y nos trató muy mal... Nos dio un pésimo servicio estamos muy disgustados.... Eso pasó en el cine de centro suba... Buenas tardes, quiero expresar mi inconformidad sobre el servicio  
que prestan. El día de ayer 22 de enero a las 9 de la noche nos atendió en  
el área de confitería una señorita que supuestamente se llama KATERIN con  
un pésimo servicio, tirando los vasos de la gaseosa y cuando le comente mi  
inconformidad solamente hacia mala cara y se reía. Le pregunté al joven que  
se encontraba en la caja donde podía dejar mi queja y no contestó nada y  
decidio ignorar mi pregunta. Creería que son una empresa que quieren dejar  
una buena impresión a sus clientes para que uno quiera volver, pero con ese  
servicio que prestan no dan ganas de volver y recomendar el cine. Espero  
pronta respuesta gracias</t>
  </si>
  <si>
    <t>Iwana</t>
  </si>
  <si>
    <t>Buenas noches, el dia de hoy, mi familia un grupo de amigos y yo, visitamos  
el complejo multiplex de Procinal Barrancabermeja, para ver la pelicula  
Aquaman en funcion de 18:55 sala 2, formato 2D, la experiencia fue  
extremadamente desagradable,dado que durante la funcion la luz de proyeccion  
fue encendida desde la mitad de la pelicula en adelante, lo que ocasiono un  
reflejo muy molesto en la parte derecha de la pantalla que no nos permitio  
disfrutar la pelicula, por si fuera poco se escuchaban fuertemente los  
chistes a viva voz y la risa de las personas que se encontraban en la  
proyeccion y se asomaron en repetidas ocasiones por la misma ventana  
alcanzandose a reflejar en la pantalla sus cuerpos.
Adicional a esto, la temperatura de la sala era muy alta al punto que debimos  
desarmar las cajas de las crispetas para airearnos porq respirar era dificil,  
podemos entender que los miercoles son dias de alta afluencia de personas  
pero no por esto debemos recibir un pesimo servicio , asi como se evidencia  
desde la suciedad de los baños en donde hasta los papeles rebodaban de las  
tasas.
Existen otras posibilidades de cine en la ciudad, sin embargo, visitamos  
Procinal por el buen sabor de sus crispetas pero a decir verdad prefeririamos  
no volver a raiz de esta mala experiencia.Gracias.</t>
  </si>
  <si>
    <t>23 de Enero - Miércoles</t>
  </si>
  <si>
    <t>24 de Enero - Jueves</t>
  </si>
  <si>
    <t xml:space="preserve">Por medio de la presente me permito poner queja formal por la baja calidad  
del servicio ofrecido en la sala de cine del Centro Comercial Salitre Plaza,  
hechos ocurridos el día de ayer cuando compramos con mi familia boletas para  
la función de la película ACUMAN de las 6:00 pm (Sala 1) y de forma  
increíble durante los primeros 35 minutos de la película, la misma se  
paraba en reiteradas oportunidades, algo así como cuando se proyectan  
películas "piratas" y la cinta se interrumpe de forma sucesiva impidiendo  
ver la película de manera clara. Al ver esta situación decidimos ponernos  
de pie con un grupo bastante grande de clientes que estaban en la sala y  
acercarnos a la administración para poner la queja y desde luego solicitar  
la devolución del dinero, ambas cosas logradas después de haber hablado con  
la señorita que nos atendió.
Sobre la situación presentada, solamente quisiera manifestarles mi total  
inconformidad con la prestación del servicio, pues es inconcebible que en  
este siglo de grandes adelantos tecnológicos y estructuras de servicio  
bastante buenas para los clientes, se presenten esta clase de errores por  
parte de una empresa que hace presencia en varios centros comerciales de  
reconocida imagen en Bogotá. Por tal razón, solicito como cliente de su  
empresa se tomen los correctivos del caso y se mejore la prestación del  
servicio, entre otros aspectos, en lo relativo a la adecuación de las salas,  
las cuales pareciera funcionan con tecnología obsoleta, tal y como lo  
refirieran el día de ayer en medio de la situación comentada, dos de los  
operarios de Procinal quienes de manera jocosa hicieron comentarios sobre  
esta situación.
</t>
  </si>
  <si>
    <t>25 de Enero - Viernes</t>
  </si>
  <si>
    <t>Hola, el dia de ayer compre boletas para "Destrucción" en Salitre Plaza a  
las 7 pm. La película nunca se proyectóy en cambio proyectaron "Réplicas".  
No fue sino hasta que empezóla película y que nos salimos de la sale, que  
las personas encargadas nos informaron que habían tenido problemas con la  
película y no nos ofrecieron solución alguna más allá de conservar la  
boleta electrónica para cuando se proyectara la película por la cual  
pagamos; no hubo ninguna explicación sobre el método para hacer efectiva la  
compra en otra fecha y tampoco una disculpa por hacernos esperar y perder el  
tiempo en la sala.
Muy mal que sucedan ese tipo de cosas con películas de estreno en sus salas  
y también muy mal manejo de la situación por parte de su personal.</t>
  </si>
  <si>
    <t>uenos dias. Queria contarle ayer fui a sus salas de cine, llegue  
con mi familia, al horario indicado, solo la puerta interna estaba abierta,  
pasamos casi como por un ladino, llego a la confitería, pido combo con  
perros y no hay salsas en su dispensador, le digo a la única srta que estaba  
atendiendo, que no había salsas me dice un momento y tras un rato me paso  
unas salsas que estaban tapadas, y la pina no la pudimos poner porque estaba  
tapada y se salía por los lados, ahí 1:20 llegamos a la sala 5 y no había  
nadie recibiendo las boleta me toco buscar a alguien, luego entramos al  
cinema sala y estaba en los cortos, pero la luz estaba prendida entonces la  
pantalla no se veja nada, me toco bajar y salir a buscar quien apagara las  
luces, luego de que creía que porfió estaba todo bien nos organizamos y  
empezamos a comer, voy a probar las bebidas gaseosas y estaban sin gas, la  
verdad medio mucho malgenio y no hice nada sino al salir de la película.  
solicite hablar con la Administradora PAOLA, pero luego de contar toda esta  
historia, LA VERDAD, no dijo nada que gracias, pero no vi ni el mas mínimo  
interés por solucionar el problema, se quedo con las bebidas completas y no  
me dijo nada, entonces por no entrar en discusiones, salí y me fui. Hable  
con el centro Comercial y puse la queja. Espero esta información les ayude a  
mejorar. Cordialmente.</t>
  </si>
  <si>
    <t>Quiero experesar mi inconformidad debido a que hoy 26 de enero se me nego el  
acceso a la sala de cine Terminal del Sur en Medellin para la funcion de  
1:30pm "Entrenando a mi dragón".
Compre dos boletas en la taquilla y posteriormente pasé a la confitería  
donde compre un "Combo 3" que consta de 2 gaseosas y un balde de crispetas.  
Estaba en compañia de mi novio y ambos llebamos morrales de viaje. Cuando  
fuimos a entrar a la sala con boletas y elementos de la confiteria en mano,  
una funcionaria insistio en inspeccionar nuestros morrales.
Nos negamos a la requisa argumentando que unicamente las autoridades (  
policia o ejercito) estan autorizadas a hacer estas inspecciones, debo  
aclarar que el cinema es un ente privado y todos sus funcionarios son  
civiles. Dentro del reglamemto del cinema esta no ingresas comida pero ningun  
anuncio avisa que al comprar boletas en su teatro el cliente se somete a  
requisas o demas inspecciones.
Nuevamente reclaco que en mano llevábamos elementos de su confiteria y las  
boletas.
El dinero de las boletas nos fue reintegrado.
Pero me encuentro totalmente inconforme con el trato y el servicio recibido.</t>
  </si>
  <si>
    <t>26 de Enero - Sábado</t>
  </si>
  <si>
    <t xml:space="preserve">27 de Enero - Domingo </t>
  </si>
  <si>
    <t>Información - Preventa</t>
  </si>
  <si>
    <t>Preventa</t>
  </si>
  <si>
    <t xml:space="preserve">Reservas </t>
  </si>
  <si>
    <t>Precios</t>
  </si>
  <si>
    <t>Puntualidad</t>
  </si>
  <si>
    <t>Bima</t>
  </si>
  <si>
    <t>Confitería</t>
  </si>
  <si>
    <t>28 de Enero - Lunes</t>
  </si>
  <si>
    <t>29 de Enero - Martes</t>
  </si>
  <si>
    <t>30 de Enero - Miércoles</t>
  </si>
  <si>
    <t>Buenas tardes . El día de hoy en procinal del túnel  la funcion  
esta atrasada. Llevo esperando 30 minutos. La película de dragon Ball  
empezaba a la 1:30 pm.</t>
  </si>
  <si>
    <t xml:space="preserve">Queja - Puntualidad </t>
  </si>
  <si>
    <t xml:space="preserve">Tunal </t>
  </si>
  <si>
    <t>31 de Enero - Jueves</t>
  </si>
  <si>
    <t>Señores procinal con todo respeto la presente es para dar una queja sobre  
algo que se presento en la sala de cine, que mientras veíamos la película  
se escuchaba música a todo volumen dentro de la sala, la cual la música  
venia en donde proyectan la película y uno de los otros inconvenientes es  
que mantenían abriendo la ventana de donde sale la proyección de la  
pantalla y cuando la abrían se escuchaba voces de otros empleados de cinema  
procinal, todos estos inconvenientes son muy molestos ya que no dejan que uno  
como cliente disfrute de dicha película, la verdad fueron momentos tan  
desagradables que no pude disfrutar de la película como tal tengo testigo a  
mi novia que ese día también se encontraba muy molesta por dichos  
inconvenientes.
señores procinal muchas gracias por su atención prestada soy cliente fiel  
de cinemas procinal y la verdad es primera vez que tengo este tipo de  
problemas espero no se vuelvan a repetir, esto sucedió en la ciudad de  
barrancabermeja.</t>
  </si>
  <si>
    <t>Falta que el cliente envíe los datos de la función y el teatro</t>
  </si>
  <si>
    <t>No hay sistema para VIP</t>
  </si>
  <si>
    <t>Información - Bono regalo</t>
  </si>
  <si>
    <t>1 de Febrero - Viernes</t>
  </si>
  <si>
    <t>2 de Febrero - Sábado</t>
  </si>
  <si>
    <t>Buen día el miércoles estuve en suba 3d 145 pm como entrenar a tu  
dragón  3 y el estado de la sala  estaba horrible  le dije a los chicos  de  
la entrada  y la respuesta fue ya va. Nunca lo hicieron y las gafas súper  
sucias tengo fotos  de la escalera por si acaso. Solo es un llamado de  
atención  gracias</t>
  </si>
  <si>
    <t>Queja - Aseo</t>
  </si>
  <si>
    <t>3 de Febrero - Domingo</t>
  </si>
  <si>
    <t>Información - Precios y Horarios</t>
  </si>
  <si>
    <t>Información - Preventas</t>
  </si>
  <si>
    <t>Queja - Confitería</t>
  </si>
  <si>
    <t>Hoy estuvimos en Procinal del centro comercial Nina, compramos  
boletas para función de las 2:30 pm, cuando fuimos a entrar el funcionario  
que pide las boletas detectó que llevaba un paquete de snacks en mi bolso y  
dijo que estaba prohibido la entrada de alimentos, mi esposo que es Español  
le dijo que entonces nos devolvieran la plata y para gran sorpresa nuestra,  
así lo hicieron. No entendemos cómo prefieren perder dos entradas a dejar  
pasar un insignificante paquete de Tostados, consideramos que hay una mafia  
en ello, puesto que se dan el gusto de cobrar muy caro un maíz pura y no  
dejan que el cineasta tenga la opción de escoger y llevar lo que le apetece  
comer.</t>
  </si>
  <si>
    <t>6 de Febrero - Miércoles</t>
  </si>
  <si>
    <t>No funciona el link para comprar en línea. Como hago ahora la compra? Muchas  
gracias..</t>
  </si>
  <si>
    <t xml:space="preserve">Online </t>
  </si>
  <si>
    <t>Queja - Compra Online</t>
  </si>
  <si>
    <t>Informaición - Venta Corporativa</t>
  </si>
  <si>
    <t>7 de Febrero - Jueves</t>
  </si>
  <si>
    <t>8 de Febrero - Viernes</t>
  </si>
  <si>
    <t>9 de Febrero - Sábado</t>
  </si>
  <si>
    <t>uena noche, en la tarde de hoy, alrededor de las 3 de la tarde de hoy sabado  
9 de febrero, efectue reservacion para la funcion anunciada en su pagina de  
Bohemian Rhapsody de las 9:00 de la noche.
A las 8:25 pm, nos acercamos a la taquilla a efectuar el pago y por supuesto  
a asistir a la función, con la enorme sorpresa que el funcionario de  
Procinal nos menciono que no iban a presentar la pelicula. Ademas de la  
sorpresa que genero en nosotros (habia hecho reservacion para tres boletos),  
el funcionario no dio explicacion alguna, y se retiro de la taquilla,  
dejandonos sin con quien dialogar.
Estaoy enormemente sorprendido de que Procinal no se tome la molestia de  
avisar m sobre lacancelacion de la funcion, ya que tenian mi numero  
telefonico como parte de la reservacion.
Al cliente se debe cuidar y respetar para que este tipo de incidentes sean  
informados con la debida anticipacion y evitar la molestia de asistir y que  
no haya funcion.
Jamas habia experimentado la cancelacion de funcion alguna en ninguna cadena  
de cinemas</t>
  </si>
  <si>
    <t>falta rta del teatro</t>
  </si>
  <si>
    <t>10 de Febrero - Domingo</t>
  </si>
  <si>
    <t>11 de Febrero - Lunes</t>
  </si>
  <si>
    <t>Información - General</t>
  </si>
  <si>
    <t>12 de Febrero - Martes</t>
  </si>
  <si>
    <t>l día 12 de febrero me diriji al proximal de centro suba, a la función de  
9:00pm para ver la función de jefe por accidente. Los funcionarios tuvieron  
muy poco interés de atendernos y no me permitieron pagar con tarjeta.  
Tampoco me dejaron comprar alimentos para consumir. No entiendo por que  
colocan funciones a las 9:00pm si no van a dar una buena atención al  
cliente. Me siento insatisfecho con el servicio
Me quedé a ver la película que muy apaticamente me vendieron, porque no  
tendría más tiempo para ver la función.</t>
  </si>
  <si>
    <t>13 de Febrero - Miércoles</t>
  </si>
  <si>
    <t>15 de Febrero - Viernes</t>
  </si>
  <si>
    <t>16 de Febrero - Sábado</t>
  </si>
  <si>
    <t>17 de Febrero - Domingo</t>
  </si>
  <si>
    <t>18 de Febrero - Lunes</t>
  </si>
  <si>
    <t>19 de Febrero - Martes</t>
  </si>
  <si>
    <t>Fue a ver green bokk se paro 15 min</t>
  </si>
  <si>
    <t>20 de Febrero - Miércoles</t>
  </si>
  <si>
    <t>Información - Bono Regalo</t>
  </si>
  <si>
    <t>21 de Febrero - Jueves</t>
  </si>
  <si>
    <t xml:space="preserve">22 de Febrero - Viernes </t>
  </si>
  <si>
    <t>24 de Febrero - Domingo</t>
  </si>
  <si>
    <t xml:space="preserve">Salitre </t>
  </si>
  <si>
    <t xml:space="preserve">Servicio de cindy aladana </t>
  </si>
  <si>
    <t xml:space="preserve">25 de Febrero - Lunes </t>
  </si>
  <si>
    <t>envíe al cliente para que reclame cortesías</t>
  </si>
  <si>
    <t>le pedi rta al teatro</t>
  </si>
  <si>
    <t>Queja - Tarjeta VIP</t>
  </si>
  <si>
    <t>cobro de la tarjeta</t>
  </si>
  <si>
    <t>27 de Febrero - Miércoles</t>
  </si>
  <si>
    <t>26 de Febrero - Martes</t>
  </si>
  <si>
    <t xml:space="preserve">He sido por muchos años una cliente frecuente y fiel del cine Procinal  
Salitre, me gustan sus salas, porque son cómodas y acogedoras, la atención  
frecuentemente es buena y los precios accesibles.
Sin embargo, en el último año he ido cambiando mi gusto y preferencia hacia  
salas de cine de otras empresas, especialmente Cine Colombia, y no por lo  
anterior, sino por un sencillo, pequeño, pero a la vez, importante detalle  
que ha generado que no me guste hoy en día ir tan seguido a Procinal. Este  
detalle, es el MAÍZ PIRA Y LA SALSA DE QUESO.
Estos dos, maíz y salsa de queso en la confitería de Procinal, son muy  
SALADOS o simplemente  su sabor no es el mejor.
Les sugeriría, muy respetuosamente, se fijaran en la calidad de estos  
sencillos, pero importantísimos pasabocas, pues son fundamentales para  
muchos de nosotros los aficionados al cine al disfrutar una buena película.  
Una opción, podría ser fijarse en la calidad de la competencia en cuanto a  
estos productos y ver que está funcionando para ellos en cuanto al SABOR.
Eso sí, por favor conserven las demás características (salas, atención,  
precios, etc) que hacen de PROCINAL un lugar agradable al que muchos usuarios  </t>
  </si>
  <si>
    <t xml:space="preserve">Me parece terrible que teniendo una ultima función de 10 pm, siendo  
un poco menos de las 10.10pm tengan cerrada la taquilla y la confitería.  
Pregunte en repetidas ocaciones si había aun servicio y no sabían que razon  
darme. No conozco las políticas de proconal pero trabaje en un cine  
diferente y conozco del tema. No por eso quiero atropellar a la gente, pero  
si me parece de mal gusto que uno quiera disfrutar de una pelicula después  
de salir de trabajar y no se pueda teniendo una función cercana. En pocas  
palabras siento que me fue negada la entrada.... Terrible que no se preocupen  
por él servicio.... Un mal voz a voz les puede dañar la imagem
Datos de su visita: Procinal unicentro villavicencio. 27 de febrero 2019.  </t>
  </si>
  <si>
    <t>28 de Febrero - Jueves</t>
  </si>
  <si>
    <t>a película como entrenar a tu dragón 3, programada tanto en la  
página de internet como en la cartelera del cine a la 1:20 pm para hoy,  
dicen en la taquilla no está siendo proyectada. Además es frecuente que en  
esta sede siempre ocurran inconvenientes con la comida y otros</t>
  </si>
  <si>
    <t>Queja - Compras online</t>
  </si>
  <si>
    <t>No le llego el correo de confirmación y quiere el dinero</t>
  </si>
  <si>
    <t>IMAX</t>
  </si>
  <si>
    <t>no llego el KDM, ya pedi datos al cliente para cortesías</t>
  </si>
  <si>
    <t>Me equivoqué en la compra de la boleta para ver una de las  
películas, después de decirle al señor de la taquilla un minuto después  
de entregarme el tiquete, el señor me dice que no se puede hacer nada y  
tengo que comprar otro boleto, increíble que no puedan reversar esto y que  
si lo hagan en otras empresas como cimemark o cinecolombia.</t>
  </si>
  <si>
    <t>Queja - Bima</t>
  </si>
  <si>
    <t>Sé que no fue responsabilidad de parte de Procinal por lo sucedido  
esta tarde en el teatro de Bulevar, pero casi toda la función de "Green  
Book" fue empañada por el ruido de la música en las canchas de fútbol de  
la terraza del centro comercial. El cine es un templo sagrado y pagamos una  
entrada por ver una película. Entonces sería bueno que Procinal hable con  
Los Galácticos FC y que lleguen a un acuerdo para que no perturbe al  
público asistente a las salas con esa clase de eventos. Muchas gracias y  
esperamos que solucionen ese impasse.</t>
  </si>
  <si>
    <t xml:space="preserve">2 de Marzo -Sábado </t>
  </si>
  <si>
    <t>1 de Marzo - Viernes</t>
  </si>
  <si>
    <t>El señor Brian Quiceno de manera abusiva (me pidió que no entrara al baño  
jalándome bruscamente)
No es necesario llegar al contacto cuando fui claro manifestando que mi  
esposa estaba comprándome las boletas...adicionalmente delante de los  
compañeros de trabajo me retó a que nos fuéramos a los golpes....los  
compañeros lo impidieron
Agradezco tomar medidas al respecto</t>
  </si>
  <si>
    <t>Somos usuarios frecuentes de sus salas y podemos dar testimonio de como se  
han venido deteriorando a lo largo de los últimos 10 años. Hoy estuvimos en  
función y se corto la película por tres veces hasta que decidimos salirnos  
y reclamar. Ante la queja una persona del cinema nos escribió a mano que  
podíamos reclamar boletas en los próximos 8 días fuera de estrenos.  
Honestamente es un absurdo. Cualquier película vale lo mismo y el cinema se  
queda corto para las necesidades de la comunidad que atiende. Nosotros  
vivimos cerca y con los vecinos hemos acordado tratar de ir al cine de BIMA y  
usar el centro comercial para que sobreviva... pero la verdad en adelante me  
declaro un motivador para que nadie vuelva... Entiendo las fallas técnicas  
pero no comprendo el absurdo de no cuidar al cliente condicionándolo cuando  
han tenido un error.  Me permito escribir la presente nota en procura de que  
tomen las medidas para salvar lo poco que les queda de esas salas o para que  
Procinal reflexione si quiere tener abierta esas salas que cada vez mas dista  
de tener el nivel que los caracteriza.</t>
  </si>
  <si>
    <t>eo lastimosamente que después de las primeras semanas de estreno  
no se ofrece la oportunidad de ver en imax películas subtituladas, es una  
lástima.</t>
  </si>
  <si>
    <t>4 de Marzo -Lunes</t>
  </si>
  <si>
    <t>solicito su colaboracion paraque las peliculas importantes como  
capitana marvel y las de oscar..sean al menos en un afuncion subtiituladas  
..como era anteriormente ...dobladas se les pierde la esencia y la  
naturalidad a la pelicula ....una funcion ....no me digan que no puedem ..si  
asi era antes ..no me digan qu asi lo quiere el publico ...no es asi ..entran  
a verlas porque es lo unico que ofrecen ......no sean discriminadores  
....acepto que la de niños sea doblada pero las demas .....como era antes</t>
  </si>
  <si>
    <t>Buenas noches. No encuentro en cartelera (en ninguno de sus teatros) la  
película LOS AGENOS FÚTBOL CLUB y apenas se estrenó el 21 de febrero  
(menos de 15 días). Les agradecería la pusieran de nuevo en cartelera.
Considero que debemos darle la oportunidad y apoyar el cine colombiano y eso  
no se logra si permanece tan poco en cartelera.</t>
  </si>
  <si>
    <t>5 de Marzo - Martes</t>
  </si>
  <si>
    <t>Información - Ventas Corporativas</t>
  </si>
  <si>
    <t>Señores Procinal, me parece una falta de respeto que la película  
de alita que iba aa ver el día de hoy en Procinal Palatino la hayan  
cancelado por problemas técnicos. Eso lo entiendo pero si revise horarios a  
la 3:39 pm en la página no entiendo por qué no informan por ese medio.  
Gasté el transporte hasta acá para no poder ver una película que estaba  
disponible en la página web. Además de eso no puedo usar el servicio de  
ruta del centro comercial pues no tengo factura de compra</t>
  </si>
  <si>
    <t>6 de Marzo - Miércoles</t>
  </si>
  <si>
    <t>7 de Marzo - Jueves</t>
  </si>
  <si>
    <t>8 de Marzo - Viernes</t>
  </si>
  <si>
    <t>Marvel, al acabarse la pelicula, y despues de las escenas postcreditos, las  
luces no se encendieron, por lo tanto para salir se complica un poco. Cuando  
salí de la sala , le hice el comentario a una persona que estaba en la  
taquilla, y de modo grosero me contesto que para eso estaban las luces rojas.
1- Esa no es la forma de responder
2- Las luces rojas no son para salir, creo que por seguridad cuando se  
desocupa una sala al salir DEBEN estar encendidas.
Quisiera saber que medidas toman respecto a esto.</t>
  </si>
  <si>
    <t>El día de hoy en procinal del tintal siendo en este momento las  
13:40 horas el cine está cerrado con una función de capitán marvel a las  
14:00, estamos aproximadamente 20 personas afuera del cine los empleados  
salen y entran pero no dan razón apenas iniciaron a hacer las palomitas pero  
la taquilla sigue cerrada, me parece una falta de respeto para con nosotros  
los clientes que llegamos con anticipación</t>
  </si>
  <si>
    <t>Estuve tratando de comprar boletas por internet para una película  
en Salitre o Plaza de las Américas en Bogotá, pero no tienen la posibilidad  
de ingreso para una persona en silla de ruedas</t>
  </si>
  <si>
    <t>Salitre / Amércias</t>
  </si>
  <si>
    <t>Buenas noches el día de ayer jueves 7 de marzo asistí a la función de 6 pm  
de capitana marvel, los felicito por el cambio de silleteria pero al cambio  
de gafas no puede ver la película con el efecto de 3d ya que las gafas  
están sucias y ralladas tengo foto. Quedo atento.
Graciad</t>
  </si>
  <si>
    <t>9 de Marzo - Sábado</t>
  </si>
  <si>
    <t>Acabo de salir de la función de la capitana Marvel en la sala 5 del  
multicine Salitre y la proyección estuvo terrible, casi no se veía de lo  
oscura que estaba. Yo sentí que perdí mi boleta, porque no disfruté la  
película y no me quedan ganas de volver a esa sala.</t>
  </si>
  <si>
    <t>Buenas noches me parece una falta de respeto por el servicio tanto  
de las personas que trabajan allí y las salas de proyección, primero que  
todo las persona que nos atendió tenía más ganas de trabajar que un gogojo  
se le notaba la pereza que tenía casi se come el micrófono por donde  
hablan, la sala 2 donde estuvimos viendo la película capitana Marvel   
función de la 5 de la tarde en 3d había un reflejo en la pantalla que no  
dejó disfrutar la película y tanto como las gafas 3d que dan se encuentran  
muy dañadas ya que no se ve bien por lo rayadas y el sonido tenía un corto  
en el bajo, adicional la cálida de la proyección fue muy regular ya que la  
pantalla estaba muy oscura, yo soy cliente de cine Colombia quise saber cono  
era el servicio de ustedes haber si me volví a cliente frecuente de ustedes  
ya que manejan los mismos precios pero esta primera experiencia no me dejó  
motivado a volver por sus servicios tan malos gracias</t>
  </si>
  <si>
    <t xml:space="preserve">10 de Marzo - Domingo </t>
  </si>
  <si>
    <t xml:space="preserve">Alamos </t>
  </si>
  <si>
    <t>Me parece muy inadecuado que en una función de una película como  
Capitán Marvel en horario de matinal, en la que se espera la asistencia de  
niños se proyecten los trailer de películas de terror como La Llorona,  
Nosotros o No mires, las cuales tienen una clasificación para personas mucho  
mayores. Cómo padre selecciono muy bien el contenido que le permitió ver a  
mi hija pero que pasen estos trailer la expone a este material sin mi  
consentimiento, aprobación o aval.</t>
  </si>
  <si>
    <t>Queja - Trailers</t>
  </si>
  <si>
    <t>11 de Marzo - Lunes</t>
  </si>
  <si>
    <t>l día jueves 7 de Marzo realicé la compra en la taquilla del Centro  
Comercial Plaza de las Américas con la tarjeta VIP para asistir a función  
el día SÁBADO 9 DE MARZO A LAS 4:30 pm para la película CAPITANA MARVEL  
(tres personas). En el tiquete impreso se confirma fecha y hora de función  
en la Sala 5.
El día de la función llegué a las 4:15pm pues por seguridad al desplazarme  
con un niño pequeño, considero prudente entrar cuando la luz aún está  
encendida para evitar caídas o accidentes; sin embargo, recibo la sorpresa  
que el encargado del ingreso me dice que la función de la Sala 5 empieza a  
las 5:00 pm argumentando cambios de horario de última hora;
el encargado se lleva los tiquetes realiza la consulta a su superior y  
reitera la información de que la función se corrió a las 5:00 pm.  Ante  
esta información, me quedo esperando y observo que a las 4:30pm se inicia  
ingreso a la SALA 8 para la misma película; reviso la aplicación y reitero  
que esta función se encuentra asignada en la plataforma para la SALA 5 como  
dice mi tiquete.
Por lo anterior, empiezo a buscar información con los diferentes  
funcionarios de la sala, quienes al ver que ya estoy molesta, buscan un  
supervisor, quien en una hoja trae la información de que la Sala 5 fue  
movida  a la Sala 8. Me piden que ingrese en oscuras, desafortunadamente  
observo que una de las tres sillas está ocupada, salgo e informo el  
inconveniente (ya de mal genio) y en ese momento
un funcionario decide ingresar, reacomoda y me solicita ingresar (4:45 pm) de  
nuevo en oscuras y sin acompañamiento.
MOLESTIAS:
1.  La venta previa da una indicación de SALA que no corresponde a la  
organización el día de la función.
2.  Los cambios que se realizan no cuentan con la logística requerida para  
que el cliente no tenga que sufrir falta de información.
3.  El personal no tenía la información actualizada del cambio.
4.  Ante la inconformidad o inquietud, la gestión interna fue insuficiente,  
el asunto no se hubiera solucionado si yo no insisto o empiezo a tornarme  
molesta.</t>
  </si>
  <si>
    <t>No he podido comprar las boletas de capitana marvel para mañana en  
centro suba no da la opcioo</t>
  </si>
  <si>
    <t>Queja - Online</t>
  </si>
  <si>
    <t>12 de Marzo - Martes</t>
  </si>
  <si>
    <t>Acabo de realizar la compra de dos boletas de cine, y a pesar de que  
se hizo el cobro en mi cuenta de ahorros, nunca se aprobó el proceso de pago</t>
  </si>
  <si>
    <t xml:space="preserve">dije al cliente que mandará el extracto </t>
  </si>
  <si>
    <t>ME PARECE QUE USTEDES NO TIENEN PARA QUE ENGAÑAR A UN CLIENTE
EN EL DIA DE HOY ME ACERQUE A BULEVAR NIZA A VER LA PELÍCULA CAPITANA MARVEL  
DE LAS 6:30 Y ANTES DE ADQUIRIR LA BOLETA PREGUNTE SI LA PELÍCULA YA HABÍA  
COMENZADO ANTE LO QUE ME RESPONDIERON QUE "NO" QUE COMENZARIA EN 5 MINUTOS.  
ADQUIRI LA BOLETA Y ENTRE Y QUE DECEPCIÓN YAAAA HABÍA COMENZADO Y ME QUEDE  
PERDIDA SIN CONOCER EL INICIO DE LA PELÍCULA Y MUY INCONFORME CON ESA  
DESHONESTIDAD.
LA VERDAD ES MUY DECEPCIONANTE ME SENTÍ ESTAFADA POR PROCINAL Y "CREO" QUE  
UNA EMPRESA COMO USTEDES NO TIENE PORQUE HACER ESA TRAMPA, ESE ACTO  
DESHONESTO. SI YA COMENZÓ SIMPLEMENTE DIGAN YA COMENZÓ Y UNA DECIDE SI  
ENTRA O NO PERO QUE NECESIDAD TIENEN DE ENGAÑAR? IGUAL HABÍA FUNCION  
DESPUÉS. ESPERO SE REIVINDIQUEN DE ALGUNA FORMA</t>
  </si>
  <si>
    <t>13 de Marzo - Miércoles</t>
  </si>
  <si>
    <t>Compre boletas por la pagina de uds  para el día de hoy me descontaron el dinero automáticamente pero las boletas nunca aparecieron llame a safety y dicen que la transacción ha sido aprobada pero fandango dice que el problema no es de ellos necesito una pronta solución al problema porque esta en juego el nombre de la empresa me parece terrible tener estos inconvenientes es la primera vez que sucede esto en una compra por Internet</t>
  </si>
  <si>
    <t>El día 12 de marzo en la sede de palatino para la función de la 9 Capitana  
marvel, se presentaron múltiples inconvenientes, no solo comenzó fuera de  
tiempo sino que trascurrido una hora aprox, la película tuvo un daño por lo  
que suspendieron a función, minutos depues vuelven a reanudar y vuelve a  
presentra daño, pasados 20 minutos pretenden que se cambien de sala, cuando  
ya no tiene sentido haber perdido la continuidad, no dar respuesta por que al  
ser casi las 11 ya no hay personal administrativo, no dan soluciones, me  
ocasionaron no solo la perdida de la compra de confitería y boletas sino los  
trasportes y tiempo, y no reciben ni siquiera la queja.
Por lo anterior solicito se tomen las medidas del caso, s hagan las  
devoluciones de los costos, ya que se pueden observar en la compra realizada  
con la tarjeta procinal, y en caso de ser negadas la peticiones se traslade  
la presente queja a la superintendencia de industria y comercio para que tome  
las medidas del caso,</t>
  </si>
  <si>
    <t>14 de Marzo - Miércoles</t>
  </si>
  <si>
    <t>Información - Venta Corporativa</t>
  </si>
  <si>
    <t>Me dirijo a ustedes para informarles que el día domingo 10 de marzo  
después de adquirír 4 boletas para asistir a la función en la sala A de  
Tintal plaza a las 18:00 horas de Capitana Marvel junto a toda mi familia se  
presentó una demora de aproximadamente 40 minutos en iniciar la película,  
después de mucho tiempo esperando información, y notar bastante personal  
con pocos criterios, me sorprendió ofensivamente que a manera de cortesía  
invitaran a las personas que estaban consumiendo palomitas y gaseosa a  
rellenar de nuevo los envases de producto. Acaso mi familia no estaba siendo  
perjudicada también por los problemas técnicos. Soy un cliente frecuente en  
el cinema desde el 2014, aunque existan por menores esta cadena de cinema  
siempre había sido mi favorita. El inconveniente por el que pasé yo y mi  
familia el fin de semana además de no poder disfrutar del todo la película  
como una actividad de familia, fue observar cómo se manejó esa situación y  
como nosotros fuimos excluidos de las medidas que tomaron ese día para  
compensar las demoras. Hago uso de mi potestad en calidad de beneficiario del  
servicio para invitarlos a mejorar sus protocolos y abordar los  
inconvenientes que surjan en sus cinemas de la manera más equitativa que se  
pueda.</t>
  </si>
  <si>
    <t xml:space="preserve"> Bien dia. He tenido varias quejas que indisponen e intervienen  en la  
calidad que ustedes manejan como empresa.
Como casi 8 segundos deotro de una película como lo es jefe por accidente...  
en donde la cinta se reprodujo  mal. El dia  sábado pasado fui a ver  
capitana Marcel pero hice el debido registró para sacar la tarjeta VIP pero  
aunque la página dice que mi usuario fue creado fui a comprar la tarjeta y  
un taquillero  me dice que valla otro día porque el sistema no reconoce  mi  
registro, de todas formas compre la función en 3d. Pero fue incómodo, ya  
que ocuparon mis sillas  y aunque le dije  a las personas que si se podían  
correr me dijeron acaso no hay más sillas?. Le dije a una chica de original  
tintal plaza y me dijo ya voy y nunca  fue. Perdí una porción de la entrada  
de la película nunca me solucionaron y mi estadía fue muy incómoda  y  
pésima. Me siento prácticamente  que perdí mi dinero. Agradecería que  
tuvieran en cuenta mi caso. Gracias</t>
  </si>
  <si>
    <t xml:space="preserve">15 de Marzo - Jueves </t>
  </si>
  <si>
    <t>16 de Marzo - Viernes</t>
  </si>
  <si>
    <t>17 de Marzo - Sábado</t>
  </si>
  <si>
    <t xml:space="preserve">18 de Marzo - Domingo </t>
  </si>
  <si>
    <t>Información Venta Corporativa</t>
  </si>
  <si>
    <t>se reenvio a Alejandro, no hay rta por aprte del teatro</t>
  </si>
  <si>
    <t xml:space="preserve">Quedo en espera que el cliente quiera la cortesía </t>
  </si>
  <si>
    <t xml:space="preserve">En espera que el cliente mande los datos para cortesía </t>
  </si>
  <si>
    <t>Hoy estuve en procinal tunal al comprar el combo 2 pedí que fueran  
dos perros pero no ella facturo lo que ella quizo y al hacer el reclamo no  
dió la cara el nombre de ella es Angie Ospina no se por que tienen gente que  
no sabe atender al cliente fue muy grosera al atender espero que tomen  
correctivos por qué por personas como ella es que uno como usuario prefiere  
ir a otros cinemas como cinecolombia por que ellos se esmeran en la atención  
del cliente y la satisfacción del mismo</t>
  </si>
  <si>
    <t>19 de Marzo - Lunes</t>
  </si>
  <si>
    <t>Información - Pre venta</t>
  </si>
  <si>
    <t>Información - Corporativa</t>
  </si>
  <si>
    <t>20 de Marzo - Martes</t>
  </si>
  <si>
    <t>21 de Marzo - Miércoles</t>
  </si>
  <si>
    <t>Ley 1699 de 2013</t>
  </si>
  <si>
    <t>22 de Marzo - Jueves</t>
  </si>
  <si>
    <t>Queja - Películas</t>
  </si>
  <si>
    <t>Revisen la gestión q están realizando con el servicio de  
entretenimiento ofrecido a la comunidad. En mi opinión pésimo. Hoy viernes  
para los q ya vimos capitana Marvel nos quedamos sin opciones. Entra uno a  
ver otros sitios y hay cantidad de películas y nosotros no tenemos opciones  
de llevar a los niños a ver algo en portal sábana.</t>
  </si>
  <si>
    <t>23 de Marzo - Viernes</t>
  </si>
  <si>
    <t>Terrible que pague 3boletas para.funcion de capitana marvel ara que  
a mitad de funcion 8:16la pelicula salga como rayada y paren ña funcion por  
10 minque tipo de servicio es este</t>
  </si>
  <si>
    <t>24 de Marzo - Sábado</t>
  </si>
  <si>
    <t>envie correo al teatro para ver qué paso</t>
  </si>
  <si>
    <t>27 de Marzo - Martes</t>
  </si>
  <si>
    <t>Quisisera  poner  una  queja  en  la calidad  de la sal de procinal  cc tunal  
  ya  qeu  el  pasado 14 de marzo asisti  para ver la pelicula Capina Marvel  
en 3D funcion de 800pm  y la calidad de la funcion fue terrible se veia mas  
claro quitandose las gafas  por  lo  anterior  si las  condiciones del cine  
no son las mejores para una funcion en este formato no lo ofrezcan pero  no  
ofrezcan una funcion tan de mala calida</t>
  </si>
  <si>
    <t>28 de Marzo - Miércoles</t>
  </si>
  <si>
    <t xml:space="preserve">Pre Venta </t>
  </si>
  <si>
    <t>29 de Marzo - Jueves</t>
  </si>
  <si>
    <t>La presente para solicitar una explicación con respecto a las alzas  
reiteradas de las boletas de cine , no entiendo por qué en menos de 6 meses  
se han subido los precios en varias veces , tampoco por que se han cambiado  
las reglas con respecto ala tarjeta vip , según sus normas decía claramente  
que tenía descuento todos los días y en todas las funciones excepto en las  
de estreno aunque en estas aplicaba también el 20 y ahora me doy cuenta que  
el día martes y miércoles no Aplica dicho descuento y es para todo los  
clientes con o sin tarjeta , es comprensible , pero también no es justo que  
a todos nos cobren por igual si dentro del pago del presente plástico o  
tarjeta el gancho de venta es estes para que el espectador los utilice y como  
ya cite son sus propias reglas y es inhentendible como ahora el costo subió  
u quedó aún más costoso que en otros cinemas de mayor calidad, otra  
pregunta es cada cuánto ustedes pueden variar las tarifas en el año y  
pienso que debe existir un ente que los controle , si así quisiera saber  
quién es , gracias . O si no me vere abocado a pasar dicha queja a la súper  
intendencias, gracias , en espera de su pronta y diligente respuesta</t>
  </si>
  <si>
    <t xml:space="preserve">UY BUENAS TARDES EL DIA DE HOY 30 DE MARZO A LAS 320 PM COMPRE POR COMPRA EN LINEA DOS BOLETAS PARA LA F UNCION DE LAS 540 PM  DE LA CAPITAN MARBEN EN PROCINAL PLAZUELA PERO NUNCA ME LLEGO EL CORREO POR PARTE DE FANDANGO CONFIRMANDO LA COMPRA  PERO EL DINERO FUE DEBITADO DE LA CUENTA  POR ARCHIVO ADJUNTO ENVIO SOPORTE QUE ENVIA EL BANCO BBVA DONDE FUE APROBADA LA TRANSACCION  Y DEBITADO EL DINER 
MUY RESPETUOSAMENTE SOLICITO POR PARTE DE USTEDES LA ACLARACION DE LO QUE SUCEDIO PORQUE NO LLEGO EL CORREO DE CONFIRMACION DE LA COMPRA </t>
  </si>
  <si>
    <t>pregunte a raul</t>
  </si>
  <si>
    <t xml:space="preserve">envie correo a fandango </t>
  </si>
  <si>
    <t>30 de Marzo - Viernes</t>
  </si>
  <si>
    <t>Denuncia para cine Procinal Cartagena Plazuela , soy clienta sin  
faltar todos los domingo de tres entrada , aveces cuatro entradas y de  
consumo en cafetería , nunca había pagado por Mary Camila de un Año de  
edad y la nueva Administradora y si la empleada de la puerta me dijeron que  
mejor me devuelven el pago de la boleta , me comentan la de la cafetería y  
las de la taquilla que es nueva la administración , pero que forma de tratar  
a los clientes !!!!!</t>
  </si>
  <si>
    <t>Queja - Clasificación Películas</t>
  </si>
  <si>
    <t>1 de Abril - Lunes</t>
  </si>
  <si>
    <t>Información - Pre Venta</t>
  </si>
  <si>
    <t>El día sábado 30 de marzo de 2019, compramos 5 entradas para la película  
Capitana Marvel  función de las 6:15 p.m. Función a la que ingresamos pero  
desafortunadamente la resolución de la misma estuvo pésima, se fue el  
sonido por un momento. Lo más grave fue la resolución, no se veía nada,  
estaba super oscuro. Por lo que agradezco tener en cuenta este reclamo para  
que  no se vuelva a presentar a otros usuarios. Pero es lamentable cuando  
estamos pagando por un servicio.</t>
  </si>
  <si>
    <t>2 de Abril - Martes</t>
  </si>
  <si>
    <t>El día 3 de Julio del 2018, se realizó un concurso en Facebook por medio del cual se premiaba a las primeras diez (10) personas que compartieran unos posts específicos publicados en el Fan Page. El premio para las personas que cumplieran con las condiciones eran boletas para ver la premiere de Ant-Man and The Wasp en la sala IMAX. De acuerdo al histórico de publicaciones fui de las primeras  personas que compartió el post. Al consultar con ustedes a través de Facebook, la persona que me atendió efectivamente reconoció que había sido un error de su parte y que por toda la confusión me iban a dar boletas para una próxima función, el inconveniente en ese momento fue que por motivos laborales, no podía asistir a la función que me ofrecían. Debido a lo anterior el acuerdo al que llegamos, fue que me iban a dar boletas para la próxima premiere que hubiese. Casi 9 meses después de lo sucedido, aun no me han dado alguna información adicional. La última vez que me comuniqué fue el 19 de diciembre de 2018 y me dijeron que no habían tenido funciones premiere durante todo este tiempo, lo cual me parece muy extraño teniendo en cuenta que son una empresa de cine y estrenan películas casi que semanalmente.
Por tal motivo quisiera amablemente solicitar a ustedes boletos en IMAX para la función de estreno de Avengers: Endgame el 25 de abril. Lo anterior con el fin de solucionar todo este percance.</t>
  </si>
  <si>
    <t>Queja - Redes sociales</t>
  </si>
  <si>
    <t>le envie correo al cliente ofreciendole cortesía</t>
  </si>
  <si>
    <t xml:space="preserve">Cordial saludo, te contamos que a partir de ayer se abrió la pre venta de Avengers: End Game. Puedes adquirir tus entradas en las taquillas del teatro de tu preferencia o en este link https://www.fandango.lat/co/procinal/2019-04-25 (te paras en el día que quieras asistir) y seleccionas el teatro al que quieras asistir y la hora y listo. </t>
  </si>
  <si>
    <t>Su pagina para compra en linea es un asco!</t>
  </si>
  <si>
    <t xml:space="preserve">no se puede comprar </t>
  </si>
  <si>
    <t>3 de Abril - Miércoles</t>
  </si>
  <si>
    <t>Hoy En el teatro tunal siendo las 15.17pm y la señorita Paola  
chaparro le pedí un acomodacion de 2 Silas y le dije q me dejara ver el mapa  
de sillas para la función de Marvel a las 6.00 del día de hoy y me entrega  
las boletas llegó a mi casa verifico el mapa por internet y me doy cuenta q  
no era las sillas q yo quería y q ella me había entregado unas q ya estaban  
impresas el puedo j23 y j24 y y quería las del centro hacia atrás quisiera  
saber si. Me pueden dar una solución hoy mismo antes de la función</t>
  </si>
  <si>
    <t>4 de Abril - Jueves</t>
  </si>
  <si>
    <t xml:space="preserve">Tintal </t>
  </si>
  <si>
    <t>Al parecer están dejando por fuera de los estrenos buenos el  
procinal del tintal y la verdad era mi preferido pero bajaron mucho la  
calidad ... hablo de la película el gran terremoto y la del cementerio  
maldito</t>
  </si>
  <si>
    <t xml:space="preserve">5 de Abril - Viernes </t>
  </si>
  <si>
    <t xml:space="preserve">Queja - Películas </t>
  </si>
  <si>
    <t xml:space="preserve">Pongan anvengers en ingles </t>
  </si>
  <si>
    <t xml:space="preserve">6 de Abril - Sábado </t>
  </si>
  <si>
    <t>Estoy inconforme con el alza de precios y el cambio en las  
condiciones de los descuentos para los clientes VIP. Más porque martes y  
miercoles sea a igual precio para todo tipo de clientes. Estan perdiendo el  
valor diferencial que le dan a sus clientes VIP.</t>
  </si>
  <si>
    <t xml:space="preserve">Queja - Precios </t>
  </si>
  <si>
    <t>7 de Abril - Domingo</t>
  </si>
  <si>
    <t>Es el colmo que tienen una funcion a las 11:00 sin las 10:30 y  
apenas estan iniciando a hacer aseo</t>
  </si>
  <si>
    <t>Que tristeza q el servicio q prestan ustedes sea cada vez más  
deficiente, los pisos del teatro en mal estado, sucios, fui a comprar en la  
confitería y no se pudo porq falla en el sistema sin embargo tampoco dejan  
ingresar alimentos entonces?? Y me dirigieron al otro costado y llego y  
también un señor peleando por una compra de confitería entonces q servicio  
están prestando y llego a decirle para manifestar mi inconformismo en la  
administración y el joven me deja con la palabra en la boca y no me atiende,  
que falla y en los comerciales dicen vivir una experiencia única, claro eso  
solo pasa acá en otros teatros no pasan y al volver a ingresar a la sala el  
q da ingreso reconoce q prestan un mal servicio, no jodidos por todo lado en  
atención al cliente</t>
  </si>
  <si>
    <t>Buenas tardes, el día 07 de abril de 2019, realice una compra de un combo de  
comidas rápidas en la tienda que se encuentra ubicada dentro de las  
instalaciones del cine Plaza de las Américas. Adquirí un combo # 2, el cual  
estaba conformado por vaso de crispeta, sándwich y perro caliente y 2  
gaseosas,donde a estas últimas las despacharon sin tapas para pitillo,  
aduciendo que no poseían en el momento, lo cual no permitió hacer un  
llenado eficiente del mismo  y dificultando en cierta forma la entrada a la  
sala de cine por temor a derrames y al momento de consumir el producto dentro  
de la sala.</t>
  </si>
  <si>
    <t>vueltas no las dieron</t>
  </si>
  <si>
    <t xml:space="preserve">ok </t>
  </si>
  <si>
    <t xml:space="preserve">8 de Abril - Lunes </t>
  </si>
  <si>
    <t>no le dieron las vueltas</t>
  </si>
  <si>
    <t>Información - Pauta</t>
  </si>
  <si>
    <t>9 de Abril - Martes</t>
  </si>
  <si>
    <t xml:space="preserve">Medellín </t>
  </si>
  <si>
    <t>No suelo escribir este tipo de mails, pero la verdad quedé tan  
sorprendida con el pésimo servicio de los que atienden en la sección de  
comidas, que me sentí en la obligación de hacerlo. Hace aproximadamente 20  
días fui a cine a ver Beautiful Boy en Procinal Palatino (9pm), y a pesar de  
ser la única pareja en la entrada del cine, las personas que me atendieron  
en la zona de comida lo hicieron de muy mala gana. Eran aproximadamente 4  
personas, y todos atendían con muy mala actitud, especialmente una que no  
fue capaz de responder a mi pregunta de "si es posible cambiar agua por  
gaseosa dentro de un combo"; ni siquiera musitó y solo se limitó a negar  
con la cabeza alzando sus ojos. Luego esa misma mujer no fue capaz de  
llevarnos las crispetas hacia el área de entrega, sino que a propósito las  
dejó al otro lado de la barra, aún viendo que yo las estaba reclamando con  
mi novio en el lado opuesto, como si lo hiciera a propósito. Me abrumó la  
mala energía, asumo que era la hora y se querían ir a su casa, pero en  
realidad nos hicieron sentir muy muy incómodos. Espero que puedan llamar la  
atención a este tipo de actitudes porque dejan un sinsabor muy grande y  
pocas ganas de volver.</t>
  </si>
  <si>
    <t>11 de Abril - Jueves</t>
  </si>
  <si>
    <t>Patético el servicio en este lugar, el día de hoy, 11/04/2019 me dirigí  
para adquirir la tarjeta VIP y comprar unas boletas..me acerque a las 12:50  
siguiendo el horario que aparece en su página web. al notar que estaba  
cerrado espere que alguien me diera el horario de ventas de boletas a lo que  
me respondieron cerca de la 1:30 o 2 pm. les dije que el horario en la  
página web era a la 1 pero solo me ignoraron y se retiraron.
si estos no son los horarios actualicen la información y si no quieren  
trabajar en este teatro, cambien de lugar...</t>
  </si>
  <si>
    <t xml:space="preserve">Queja - Impuntualidad </t>
  </si>
  <si>
    <t>12 de Abril - Viernes</t>
  </si>
  <si>
    <t>falta de películas</t>
  </si>
  <si>
    <t>13 de Abril - Sábado</t>
  </si>
  <si>
    <t>Les comento que he asistido por más de 20 años  
a ver películas en sus cinemas. Pero desde hace un tiempo he observado que  
las pantallas se ven muy oscuras. Por favor revisar la calidad de las mismas,  
ya que los proyectores pueden necesitar un cambio urgente. Muchas gracias.</t>
  </si>
  <si>
    <t>isito Bulevar desde su inauguración y he notado que en las salas  
de cine las copias de las películas (desde hace unos años) han mermado  
ostensiblemente su nitidez. Uno repite la película en cinemark, por ejemplo,  
y es como si no la hubiera visto la primera vez. Favor revisar el bombillo de  
los proyectores o tomar medidas para que uno no se sienta estafado con la  
borrosidad y oscurecimiento de las películas. (Aún más las de 3D). Gracias  
por la atención</t>
  </si>
  <si>
    <t>Hice el proceso para comprar 4 boletas de Avengers para el 4 de  
mayo, al final ingrese los datos de mi tarjeta de credito y cuando finalice  
me salio mensaje que por problemas en la página de Procinal no pudieron  
completar la transaccion; sin embargo, si me llego el  mensaje de mi banco  
que habian aprobado la transacción y me cargaron a mi tarjeta el valor delas  
4 boletas pero no tengo nada... Necesito que reversen la transacción o me  
den mis boletas en las sillas seleccionadas.  Favor comunicarse conmigo  
URGENTE</t>
  </si>
  <si>
    <t>pedi extracto</t>
  </si>
  <si>
    <t>Buenos días deseo presentar mi inconformidad ya que el día de ayer  
13 de abril iba para función de cine ... compré un combo 2 y uno de los  
perros calientes lo cambié por un sándwich ... confiando que todos los  
productos son de buena calidad entre a sala ... sin embargo, cuando destape  
el sándwich estaba dañado el queso no se podía comer así que   
inmediatamente fue a realizar el reclamo la persona que lo tomo no me dijo  
nada simplemente fue a la nevera y cogió otro que miro  Antes al parecer  
todos estaban dañados. Sin embargo calentaron otro y me lo dieron me  
devolví porque la película ya había empezado pero me llevo nuevamente la  
sorpresa que ese sándwich también estaba dañado ... y la verdad me parece  
una falta de respeto que vendan cosas dañadas , no solo perdí el dinero  
porque no me lo pude comer si no me llevo una muy mala imagen. Si los  
alimentos ya cumplieron con su vida útil pues deben botarlos no venderlos.  
Deberían hacer seguimiento y retroalimentación a las personas que están  
prestando este servicio perfectamente me hubiese podido intoxicar por una  
mala práctica que ustedes están teniendo... en próximas ocasiones ya no  
podré comprar comida porque con esta experiencia se evidencia que no tienen  
control de esto. Espero que se puedan tomar medidas , gracias.</t>
  </si>
  <si>
    <t>14 de Abril - Domingo</t>
  </si>
  <si>
    <t>Buenas tardes, quiero manifestar la situación vivida en el procinal  
de Unicentro de occidente Bogotá. Tengo tarjeta VIP, siempre le realizo  
recargas entre 30.000  o 40.000 pesos, con mi pareja habiamos notado que nos  
hacia falta dinero, sin embargo, nunca le habiamos puesto atención. El 27  
marzo realice una recarga de 30.000 mil pesos, ese día guarde el boucher,  
hasta el día 10 abril fui a cine, cuando consulte mi saldo luego de realizar  
la compra la cajera Erica Molano, me informo que me quedaban $17.100 , le  
pedi el favor de un reporte a lo cual me dijo primero que no se podia,luego  
salio con una hoja impresa y me dijo que el administrador no me podia dar mas  
información , porque era muy demorado. Antes de ingresar a la funcion  
solictamos con mi pareja que el administrador nos atentiera,se le explico la  
situación , imprimio los movimientos y luego al salir de la funcion , nos  
dijo que la cajera habia realizado una transaccion de 10.000 pesos, dinero  
que la caejra habia tomado, el administrador Miller Castillo nos atendio al  
frente del cine y saco 10.000 mil pesos nos lo dio y dijo que disculparamos  
la situación, que la cajera ya no tenia contrato. Me sorprende la situación  
y pienso cuantas veces y a cuantas personas le pudo haber pasado lo mismo,  
ademas de quedar con la duda de como son los protocolos en caso de estas  
situaciones, porque como clientes no dejamos ninguna contancia ni firmamos  
nada</t>
  </si>
  <si>
    <t>en espera de rta del teatro</t>
  </si>
  <si>
    <t>pregunte al teratro</t>
  </si>
  <si>
    <t>15 de Abril - Lunes</t>
  </si>
  <si>
    <t>16 de Abril - Martes</t>
  </si>
  <si>
    <t>17 de Abril - Miércoles</t>
  </si>
  <si>
    <t>quise comprar un combo y cambiar la  gaseosa por agua, situación  
que molestó a la cajera y empezó a atender a las personas que estaban  
detras mio en la fila. Salio el administrador (de pelo largo, que no me quiso  
dar su nombre) a decirme que esa es la orden que si quiere compre y no tome  
las gaseosas y pida adicional las botellas de agua! Espero una respuesta!</t>
  </si>
  <si>
    <t>En el combo más crocante, las papas me las dieron vencidas y no me  
las querían cambiar la gaseosa Coca cola cero era puro jarabe y la encargada  
de la confitería solo dijo que quizá los muchachos no estaban pendientes si  
el dispensador tenía gas,pueden intoxicar a alguien, procinal nunca jamás,  
pésimo.</t>
  </si>
  <si>
    <t>Se me hace el colmo que presten el servicio de boleteria, y al  
acercarme a la confitería no tengan servicio. La razón que me dan es que ya  
habían cerrado. Soy cliente fecuente de ustedes de estas salas y es la  
primera vez que me dan esa respuesta. Me parece muy injusto que los  
encargados de la venta de aquí pongan los horarios de atención. Espero se  
le haga un seguimiento a esa situación tan incomoda</t>
  </si>
  <si>
    <t>Buenas noches Estimados
Espero se encuentren muy bien
Cordialmente dirijo a ustedes la presente solicitud dado que el día de hoy  
asistí a una función de cine en el centro comercial bulevar nizan a ver la  
función de Shazam de las 19:05pm, donde me demoré un poco adquiriendo la  
comida y entré a la sala apenas estaba empezando la película, por el afán  
de ubicarnos, entramos rápidamente donde nótanos que otro usuario tenía  
una niña pequeña sentada en sus piernas y obstruía la entrada y salida de  
los demás usuarios, adicional a esto no se encontraba un acomodador en la  
sala y nos sentamos en sillas diferentes a las que habíamos comprado dado  
que las personas que habían llegado antes ya habían ocupado nuestros  
asientos y por falta de un acomodador no pudimos expresar de manera inmediata  
nuestra inconformidad; ya avanzada la película intenté salir al baño y  
casi me caigo dado que el señor y La Niña que tenía sentada en sus piernas  
ocupaban un espacio mayor, aproveché la salida para expresar mi  
inconformidad con la persona encargada la señora Amanda Quintero, quien fue  
a verificar y constantó lo que estaba pasando, me indicó que me podía  
generar un resarcimiento por las inconformidades presentadas al culminar la  
función volvimos a buscar a la señora Amanda Quintero donde muy amablemente  
nos indicó que debimos haber avisado antes y por no hacerlo no podría  
generar el resarcimiento prometido
Por favor verificar este caso ya que soy un cliente frecuente y realmente  
salí inconforme de un servicio que adquirí
Agradezco su atención y quedo atento a su pronta respuesta para conocer el  
resarcimiento que ustedes consideren amerita esta situación</t>
  </si>
  <si>
    <t xml:space="preserve">Bulevar Niza </t>
  </si>
  <si>
    <t>Se me hace el colmo que presten el servicio de boleteria, y al  
acercarme a la confitería no tengan servicio. La razón que me dan es que ya  
habían cerrado. Soy cliente fecuente de ustedes de estas salas y es la  
primera vez que me dan esa respuesta. Me parece muy injusto que los  
encargados de la venta de aquí pongan los horarios de atención. Espero se  
le haga un seguimiento a esa situación tan incomoda. Teatro bima, 17-04-19 21:53, función 21:45 sillas b8 b9</t>
  </si>
  <si>
    <t>El día de ayer 16 de Abril me acerco al teatro del centro comercial  
Tintal Plaza para la compra de tres boletas para la función de la película  
Dumbo las cuales por motivos de disponibilidad me toca comprarlas para el  
día de hoy 17 de abril a las 6:30 en el momento de la compra me atiende el  
señor Pedro Brochado al cual le pregunto si la pantalla es muy lejos de las  
primeras sillas a lo que responde de una manera displicente que el no conoce  
ninguna sala de ese teatro que él va a cine a otros teatros, me parece una  
forma bastante grosera para una persona que trabaja para una empresa y que  
debe por sentido de pertenencia saber cómo es o para donde está trabajando,  
al momento del pago el cual es por valor de $19500 se le cancela con un  
billete de $50000 solicitando más sencillo pues afirmaba que no tenía cómo  
dar cambio es increíble que una empresa que maneja dinero en cantidades  
grandes no tenga como dar cambio para este valor cancelado, la prepotencia  
del cajero si así es que se le puede llamar deja mucho que desear y más  
siendo un extranjero que tiene la oportunidad de trabajar en nuestro país lo  
digo pues él acento que se le escuchó es de una persona Venezolana. Por  
otro lado llegamos para la función que teníamos reservada para hoy y nos  
acercamos a la confitería para comprar dos combos (Salchipetas) una gaseosa  
adicional y un sándwich por valor de $44500 me entregan los tres vasos para  
la bebida y me dirijo a los dispensadores para servir el producto  pero de  
cuatro dispensadores dos de postobon y dos de  productos Coca-cola ninguno  
tenía producto pues se accionaba el mecanismo y solo salía agua y en el  
único que tenía producto era una bebida sin gas como si estuviera pasada me  
acerco para solicitar información a esto y uno de los funcionarios me dice  
que no hay si no Coca-Cola Zero que es lo qué hay y si no que no tomemos  
nada, nuevamente la grosería de lían funcionarios pregunto si estoy  
cancelando por un servicio y no me dan lo que ofrecen no creen que es algo  
como para ir directamente a superintendencia y poner la queja pues si pague  
por algo lo más justo es que me den lo que solicito, ahora como es posible  
que toda una entidad que se dedica a la proyección de películas no cuente  
con los productos necesarios?y tenga unos empleados que contesten de la peor  
manera también sabiendo que los precios que manejan para estos productos   
son exhorbitantes. Por mi parte es la última vez que asisto a una sala de  
ustedes sea donde sea pues la idea era poder pasar un rato diferente con mi  
hijo y mi esposo pero se convirtió en una pesadilla cuando ni siquiera una  
persona estaba para colaborar en la ubicación de las personas y durante 15  
minutos de la película la gente se la pasó cambiando de sillas por qué se  
acomodaban donde querían y pregunto si voy a la caja y me asignan unos  
lugares de quien sirve esto si la gente se va a sentar donde quiera y los  
funcionarios afuera echando chisme o haciendo otras cosas. Espero que esto no  
quede en un simple “Vamos a tomar las medidas respectivas” y no hagan  
nada pues un rato de diversión se convierte en un tortuoso día.</t>
  </si>
  <si>
    <t>envie el correo al teatro</t>
  </si>
  <si>
    <t>Que pésima actitud y grosería de los cajeros o taquilleros de la  
sala del tintal, no se les puede preguntar nada y prácticamente lo obligan a  
uno a tomar las sillas que ellos quieren,  no las que uno necesita o sean de  
agrado. Ojo con los productos de la máquina dispensadora de gaseosa pues no  
había nada al momento de entrar a la función y solo botaban agua para agua  
me compro una botella y me sale más barata no pago ese valor tan caro por  
una gaseosa que en realidad cuesta 2000</t>
  </si>
  <si>
    <t>18 de Abril - Jueves</t>
  </si>
  <si>
    <t>Al terminar la película Shazam,el personal encargado apagó el proyector sin  
permitir que los que aún estábamos en la sala pudiéramos ver las escena  
post créditos de la película, esto me parece una falta de respeto con las  
personas que asistimos ya que la película debe ser proyectada de principio a  
fin</t>
  </si>
  <si>
    <t>19 de Abril - Viernes</t>
  </si>
  <si>
    <t>La imagen proyectada de la película Dumbo en la.sala de unicentro  
occidente es de muy mala resolución,  deberían tomar medidas para ofrecer  
un mejor servicio</t>
  </si>
  <si>
    <t>20 de Abril - Sábado</t>
  </si>
  <si>
    <t>Buenos días, quiero manifestarles mí inconformidad con los  
horarios en los que se están presentando las películas en las salas de cine  
del salitre, llegamos a ver la función de la llorona de 1:30 PM y nos  
manifestaron que no estaba disponible y que sólo había funciones para la  
1:00 pm y para las 3:10 PM, horarios que no están publicados en la página  
de internet y los que si están publicados no los respetan, me parece muy de  
mal gusto y una falta de respeto que jueguen con el tiempo de los clientes de  
procinal</t>
  </si>
  <si>
    <t>envié queja al teatro</t>
  </si>
  <si>
    <t>No estoy de acuerdo con el proceder de la cajera en asunto en que al  
momento del pago saqué un fajo de dinero y me solicito que le dejara  
propina. Muy abusiva. NO es un procedimiento que ustedes promuevan con  sus  
empleados, verdad?</t>
  </si>
  <si>
    <t>Buenas tardes. En la función de Capitana Marvel del 17 de abril  
8:10 pm.puesto B 12 al parecer la persona que se encontraba en el puesto B 13  
robó mi celular de la bandeja del maíz pira donde lo había colocado por  
aumento de temperatura. HAY alguna manera que me puedan colaborar? Gracias</t>
  </si>
  <si>
    <t>Unisur</t>
  </si>
  <si>
    <t>21 de Abril - Domingo</t>
  </si>
  <si>
    <t>Estoy muy decepcionada e insatisfecha con el servicio en la  
confitería,es uno de los mejores cines ,pero por gente así que no  
atienden,se la pasan hablando es que uno no vuelve ,hoy iba a la confitería  
y habían como 8 personas y sólo una atendía ,las demás estaban charlando  
y la que nos atendía nos miraba mal y era toda mal educada,no logramos  
comprar nada por la demora de esta señora y su mala atencion ,a la salida  
iba a la confitería del 3 piso por el parqueadero y todos hablando y a mi  
misma me Toco pasar la tarjeta , para que van ,acaso trabajan gratis ,su  
servicio era muy bueno ,no lo dejen dañar por personas así y realicen  
supervisión más seguido</t>
  </si>
  <si>
    <t>22 de Abril - Lunes</t>
  </si>
  <si>
    <t>Buenas tardes queria presentar mi inconformidad con las instalaciones de la  
sala del tunal mas exactamente con las sillas (ultimas en el centro de la  
sala) en el area de los descansa brazos
Fuimos 4 personas a ver la funcion nocturna de capitana Marvel me senté y  
acomode la bandeja con las palomitas, esta parte del descansa brazos estaba  
suelto y se me regó todas las palomitas, afortunadamente el funcionario q  
estaba ahi nos colaboro y muy amablemente nos las repuso pero fue un momento  
bastante incomodo por el reguero que se hizo y la incomodidad en toda la  
funcion al no poder poner bien la bandeja en el sitio que es</t>
  </si>
  <si>
    <t>23 de Abril - Martes</t>
  </si>
  <si>
    <t>Buenas tardes me ayudan por favor a verificar que ocurrió ya que  
cuando hice una compra por medio de su pagina para unas entradas a cine  
apareció que había un fallo en el sistema y no me dio las entradas, sin  
embargo si me hicieron el cobro a mi TC pues ya me llego el coprobante. mi  
numero de cedula es 80795706 quedo atento. gracias</t>
  </si>
  <si>
    <t>24 de Abril - Miércoles</t>
  </si>
  <si>
    <t xml:space="preserve">Información - Pauta </t>
  </si>
  <si>
    <t>Información - Cambio de boletas</t>
  </si>
  <si>
    <t>25 de Abril - Jueves</t>
  </si>
  <si>
    <t>Información - Disponibilidad Avengers</t>
  </si>
  <si>
    <t xml:space="preserve">Buenas tardes, a través de la compra en línea de la página web o la aplicación de Procinal puede verificar por función y por horario la disponibilidad de la película y hacer la compra, también puede hacer su reserva a través de nuestro call center 7447070 o ir directamente a nuestras taquillas del teatro de su preferencia. 
Gracias por comunicarse con nosotros, </t>
  </si>
  <si>
    <t>Estoy realmente decepcionado, fui a verme avengers en 3D, y la  
verdad fue horrible, no la pelicula, sino la proyeccion en si, se veia  
OSCURA, casi a blanco y negro, tiene mas calidad una copia pirata que se  
compra en la calle, me decepciono mucho, no regreso a procinal</t>
  </si>
  <si>
    <t>envié al teatro</t>
  </si>
  <si>
    <t>26 de Abril - Viernes</t>
  </si>
  <si>
    <t>uenos días. El presente mensaje tiene como fin, manifestar la inconformidad  
por la situación presentada ayer 25 de abril en la premier de la película  
Avengers Endgame en las salas de Centro Suba
Vendieron boletería para las funciones de las 4:20 PM y 4:40 PM y las  
funciones las proyectaron,hasta las 6:00 PM. Es sabido que fue una falla  
eléctrica por no suministro de luz pública y la planta presentaba alguna  
falla, sin embargo, el tiempo de los usuarios se debe respetar. Había muchos  
niños que saliendo a las 9:00 PM para madrugar al colegio no fue  
conveniente. Me encontraba en la sala 2 con mis hijos. Y otras personas se  
fueron disgustadas. Además no hubo venta en la confitería, si permitieron  
el ingreso de alimentos, pero no es el hecho. Deben avisar con tiempo y  
reponer el dinero u otra solución a tiempo y no poner a esperar también  lo  
hice por la insistencia de mis hijos, pero la verdad que falta de respeto.  
Agradezco se tomen los correctivos pertinentes y se respete a los clientes,  
por nosotros, ustedes están en el mercado del divertimiento  
cinematográfico.</t>
  </si>
  <si>
    <t>Hola buen dia, quiero poner una queja como usuario del cine procinal  
de unicentro de occidente en la ciduad de bogota. el da 25 de ABRIL hice una  
compra por internet de 5 boletas para ir a ver el estreno de avenger, al  
momento de ingresar a la funcion nuestros puestos estaban ocupados y el cine  
no nos dio ninguna solucion sobre esto. incomodando a los demas usuarios y  
asi mismo incomodando a otros clientes pues nos toco tomar otras sillas.  
siendo sincera hizo falta gestion por parte de la persona encargada en ese  
momento pues al ingreso de la sala  resulta que ingresaron personas que no  
tenian ingreso para ver la pelicula ese dia o incluso pudieron haber  
ingresado sin boletas. la verdad me encuentro muy molesta pues como usuaria  
frecuente de los cines siempre se presenta alguna novedad y por parte del  
gerente no se consigue ninguna solucion o ayuda.</t>
  </si>
  <si>
    <t>27 de Abril - Sábado</t>
  </si>
  <si>
    <t>En menos de un mes han elevado costos mas de una vez y me parece que  
deberian considerarlo ya que procinal se reconoce por ser accesible, no  
siento que esten pensando en los clientes, ademas que no existe nisiquiera  
variedad de pelicular, espero tomeb la sugerencia y hagan un replanteamiento  
de dichas decisiones</t>
  </si>
  <si>
    <t>Los costos cada dia se elevan mas y se hace imposible acceder al  
servicio</t>
  </si>
  <si>
    <t>Reducir los precios para que mas personas puedan asistir y mejorar  
la organizacion de la plataforma virtual</t>
  </si>
  <si>
    <t xml:space="preserve">
Muchas gracias por comunicarse con nosotros, respecto a su consulta le informamos los pasos para obtener la tarjeta VIP: 
1. Ingresa al link http://www.procinal.com.co/sites/default/files/blocks/beneficios/beneficios.html  
2. Aceptar en la parte de abajo los términos y condiciones. 
3. Llenar un corto formulario.  
4. Al finalizar el proceso le saldrá un mensaje de su registro aceptado.
5. Reclamar su tarjeta VIP con el documento de identidad en su teatro de preferencia.     
Disfrute de nuestros beneficios de ser cliente VIP Procinal, 
Gracias por preferirnos.
</t>
  </si>
  <si>
    <t>Me permito exponer mi inconformidad respecto al servicio presentado el dia de  
hoy; Reserve dos boletas para función de Avengers endgame 2d a las 6:50 pm  
el dia 27 de Abril de 2019, Cuando me acerqué a la taquilla a las 6:55  
(haciendo fila desde las 6:30) me dicen que la función ya se cerró y que no  
pueden vender la boleta, lo que a mi consideración me parece nefasto, toda  
vez que si uno reserva es para que le guarden la boleta y sólo había  
transcurrido 5 minutos después de la hora de la función, se habló con la  
administradora sin resultado positivo,entonces me parece un mal servicio por  
parte de la empresa que no se respete la reserva astiada el dia de hoy.</t>
  </si>
  <si>
    <t>pendietne info del cliente</t>
  </si>
  <si>
    <t>28 de Abril - Domingo</t>
  </si>
  <si>
    <t xml:space="preserve">Buenos días siendo hoy domingo 28 3:45 AM, a unos minutos de haber salido de  
una función en el centro comercial Bima, me encuentro inconforme e indignado  
por el servicio prestado, exponiendo mis motivos sucedió lo siguiente:  
compramos 3 boletas para ver Avenger end fame formato 3D con un precio de  
$11.500 cada boleta, horario 11:40pm y códigos TBI1 127561,TBI1 127560, TBI1  
127559; antes de ingresar a la función me acerco a la confitería del primer  
piso y al momento de pagar me anuncian que su establecimiento no reciben  
tarjetas,la cajera nos hablo de una manera muy grosera y despectiva; seguido  
a esto me dirijo hacia la sala de la función #5 y me encuentro que tienen  
otra confitería pregunto si reciben tarjetas y muy amablemente la señora me  
dijo que si, compramos los alimentos e ingresamos a ver la película.  
Después de pasar los cortos de la película todo el público evidencio que  
el formato de la película era en 2D, se colocó la queja frente al  
coordinador y lo que hicieron fue parar la película a la 1:10 AM y colocarlo  
en formato 3D.
Al terminar la función me dirijo hacia uno de los empleados y le comento que  
quiero colocar una queja por lo sucedido con los formatos y me dice que el  
coordinador ya se había ido y él era el único que quedaba en el cine;  
además de esto que la solución era colocarle un memorando al encargado de  
proyección.
La verdad me siento supremamente inconforme con el servicio prestado , ya que  
no correspondía al que yo facture, así mismo quisiera que me devolvieran  
los boletos comprados o entregarán otros ya que la película se interrumpió  
a la mitad y el formato no correspondía al que se facturo
</t>
  </si>
  <si>
    <t>pendiente rta bima</t>
  </si>
  <si>
    <t>Buen día ayer fui por primera ves a Procinal triste ver que es un  
buen cine, bandejas muy buenas pero el aseo el mantenimiento y el personal  
muy poco amable se evidencia que no cuidan ni tratan bien este sitio, fue  
rápida la atención en taquilla a pesar de el volumen de gente, “nos  
ayudó la reserva” me gustaría que prestaran más atención a su  
mantenimiento pues se nota deterioro gracias por su atención, espero volver</t>
  </si>
  <si>
    <t>Queja - Instalaciones</t>
  </si>
  <si>
    <t>El día de hoy 28 de abril tenía función a la 1.30 pm en la sala  
de procinal en bulevar N# 16502570-1 compra de dos boletas por Internet  
fandango... Llegamos a ver la función y no hay luz en el cine, absurdo que  
no tengan una planta o brinden alguna solución pero sin respuesta alguna de  
la administradora amanda quintero, sin tiempo estimado de que llegue la luz,  
sin probabilidad de correr la fecha para volver a verla, solicito la  
devolución de mi dinero. Muchas gracias</t>
  </si>
  <si>
    <t>El día de hoy 20 de abril de 2019 por fallas eléctricas no pudimos ver la  
película de los Vengadores, ya tenía boletas compradas con anterioridad  
para cuatro personas.
Veo que no hay una planeación por parte de ustedes a este tipo de  
situaciones.
Además de que se pierde mucho tiempo en recibir una respuesta por parte de  
la administradora.
Ojalá puedan tener en cuenta estas situaciones para un mejor servicio.
Gracias por la atención.</t>
  </si>
  <si>
    <t>pedniente rta teatro</t>
  </si>
  <si>
    <t xml:space="preserve">nadie le da rta de como tener la tarjeta </t>
  </si>
  <si>
    <t>La presente es para manifestar mi disgusto del el servicio prestado  
por ustedes . Las sala en su totalidad y sin ningún tipo de ventilación y  
alta temperatura.lo cual me mortifico junto con las personas que me  
acompañaron, lo anterior me causo una gran molestia y no retribuyo el pago  
que realice por sus servicios.</t>
  </si>
  <si>
    <t>29 de Abril - Lunes</t>
  </si>
  <si>
    <t>Buenos días, ayer fui a la funcion de 6:15 a la terminal del sur,  
al fijarme en la pagina el precio de la boleta era de 6000 en 3d y me  
cobraron 12000, llegue al cine y hable con el administrador y le mostré el  
valor de la pagina y me dijo que los precios de la página estaban mal, yo le  
dije que no podian poner una información errada por que eso es engañar al  
cliente, el mismo reviso y dijo que revisaria que no me podia atender porque  
habia mucha gente pero que el me daba una constancia de eso al terminar la  
pelicula, sali y lo fui a buscar y ya no se encontraba en el puesto. Primero  
que todo el administrador debió solucionar de inmediato y asi como cuando no  
hay crispetas se las llevam a las sillas el lo debió hacer, yo ya le habia  
buscado y no soluciono ahora le toca a el y otra cosa como es posible que uno  
pide cocacola y le sirven en un vaso de pepsi</t>
  </si>
  <si>
    <t>Terminal</t>
  </si>
  <si>
    <t xml:space="preserve">Buena tarde
La presente es para informar que el día 28 de abril del presente año estuve en cine en las salas de plaza de las américas exactamente en la sala número 7 en el horario de 4:30 am al salir de la película en 3D  pelicula ala señora que reclama las gafas fue  agresiva debido a que yo había dejado las capas en la parte de las sillas muy groseramente la señora se dirigió a nosotros para que bajaramos las gafas que se las entregaremos pero de la forma tan grotesca que lo hizo no se realizó la entrega y le comenté que ella misma puede ir a recogerlos se mostró muy agresiva hasta el punto de no cerrarle el paso gritarme y Ultrajarme haber dado motivo suficiente para que la señora se comportará de ese modo me encontraba en compañía de un menor de edad la cual no es ejemplo de parte de una funcionaria para el trato con las personas qué van a una sala de cine a divertirse espero que ustedes me puedan solucionar llamándole la atención a dicha empleada pues el nombre no lo tengo pero estaba en la jornada de las 7 de la noche recogiendo gafas en la sala 7 plaza de las américas película Avengers la señora pudo ser amable y no grosera casi llega al punto de pegarme  gritando q  le devolviera las gafas q no me la robara q falta de respeto con nosotros presenta esta funciónaria
Agradezco llamado de atención a estas personas q trabajan allá ya q es es un sitio para divertirse y no para agresiones </t>
  </si>
  <si>
    <t>Buenas tardes, el dia de hoy quiero imponer una queja, ya que el dia  
viernes asisti con mi esposo y mi cuñado al imax del c.c plaza de las  
americas, y dudo mucho de la asepsia de los lentes que se utilizan en esta ,  
ya que luego de que mi cuñado se los retiro cuando la peli finalizo sintio  
una pequeña molestia en su ojo derecho, ahora desarrollo una conjuntivitis  
derivada del uso de estas gafas, para nosotros es importante saber como se  
impone la queja, a quien debemos dirigirnos ya que estamos muy inconformes  
con este hecho y pone en duda nuestro retorno a utilizar estos servicios de  
nuevo. Me gustaría saber como se realiza la asepsia de estos lentes para  
evitar la transmisión de infecciones asociadas a las salud ocular lo cual  
pone en riesgo a los visitantes de la sala.</t>
  </si>
  <si>
    <t>Imax</t>
  </si>
  <si>
    <t>30 de Abril - Martes</t>
  </si>
  <si>
    <t>Buenos días he estado intentando comunicarme a servicio al cliente  
por la línea ‭592-1650‬ y no ha sido posible que me contesten, el día  
sábado 27 de abril del presente año compramos 2 boletas para función de  
las 9:15 pm en los cinemas de plaza de las americas, devido a un  
inconveniente médico de mi abuela no pudimos asistir a la función, el día  
de ayer me dirigí al punto para que me volvieran a acomodar a la película y  
me dijeron que no era posible, yo quiero que me hagan o la devolución del  
dinero o reasignacion a otra película pues había presentado un caso similar  
en cine colombia y sin problema me reasignaron silleteria otro día no  
comprendo por qué uds no pueden hacer lo mismo, uno no compra las cosas para  
dejarlas perder fue un caso de fuerza mayor</t>
  </si>
  <si>
    <t>el dia 26 de abril me acerco a la ventanilla del cinema de plaza de las  
américas y primero observo que la película que vamos a mirar en familia  
inicia las 10:30 am y es unica funcion les habl del dumbo la cual tambien es  
nueva y se puede mirar en familia por que solo en ese horario? deberían  
tener mas funciones como cualquier otra película que se presente creo que  
eso es falta de respeto con las personas que van a mirar este tipo de  
peliculas ahora en este momento miro que no ay finciones en el tunal con la  
pelicula que nombre</t>
  </si>
  <si>
    <t xml:space="preserve">ntente comprar dos boletos para ingreso a ver función a las 5pm el día domingo 28 de abril 2019 me salió error en la página, pero ps el cobro lo realizaron a la tarjeta de crédito por favor solicito la devolución del dinero, hablé con el banco davivienda me indicó que ustedes son los que hacen ese procedimiento. 
</t>
  </si>
  <si>
    <t>Información - Pre Venta Avengers</t>
  </si>
  <si>
    <t>En la taquilla el día de ayer 30/04/19, cambié mi tarjeta compre 4  
boletas para ver los vengadores. Me manifestaron q si hacía recarga de la  
tarjeta me hacían descuento vip en confitería. Hoy vamos a entrar a la  
película y no me quieren aplicar el descuento. Mala atención, groseros.me  
devolvieron el dinero y mala publicidad engañosa a los clientes. Mienten al  
decir q tenemos descuento tos si hacernos recargas uno lo aplican????</t>
  </si>
  <si>
    <t xml:space="preserve">pregunte al teatro </t>
  </si>
  <si>
    <t>Me indicaron que tenía que hacer la solicitud por esta página; habiéndoles  
indicado que ya tuve una. De todas formas me enviaron a esta página para  
solicitar una nueva. Cuando entro, acepto las condiciones que cobran $10000 y  
lleno el formulario, le doy enviar me dice:
el USUARIO ya existe, por favor intente con otro, ya que no se permiten  
USUARIOS repetidos.
Entonces mi pregunta es: Qué debo de hacer para solicitarla nuevamente?? Y  
por favor informe o capacite a sus empleados porque hoy estuve allá y me  
dicen que tengo que hacerlo por acá y resulta que no es así. Qué debo de  
hacer??</t>
  </si>
  <si>
    <t>Cordial saludo.  Con total decepción quedé al entrar a la sala de  
cine. Una pantalla extremadamente pequeña y una calidad de imagen pésima.  
Me dio la impresión estar viendo la película en un televisor de hace 10  
años. Aunque se escucha bien la experiencia es muy mala. Realmente no vale  
lo que se paga.</t>
  </si>
  <si>
    <t>Buenas noches, con la presente me dirijo a ustedes con el fin de hacer una  
queja formal, resulta que el dia de hoy fui a mirar la pelicula de avangers  
end game en plaza de las americas en la sala 2, sinceramente me parecio  
pesimo el servicio, desde el momento en el que compre la boleta, hasta el  
momento en el que sali, cuando compre la boleta la señora que me atendio se  
veia que tenia sueño y no tenia ganas de trabajar y al salir de la sala, a  
la mitad de la pelicula se trabo como cuando la pelicula es pirata, lo cual  
me parecio de mal gusto, y por ultimo como es usual mi familia y yo nos  
quedamos esperando post-creditos y una de las señoras que llegaron a  
organizar la sala nuevamente nos dijo de muy mala gana que ella ya habia  
visto la pelicula 5 veces y no habian post-creditos y necesitaba que  
salieramos ya de la sala, la forma como se dirigio a nosotros fue muy  
grosera.</t>
  </si>
  <si>
    <t>1 de Mayo - Miércoles</t>
  </si>
  <si>
    <t>2 de Mayo - Jueves</t>
  </si>
  <si>
    <t>Compré boletas para Avengers el 30 de abril y cuando ingresé al  
cine las sillas estaban ocupadas.  Cuando reclamé y solicité la devolucion  
del dinero, se pusieron bravos y ni siquiera una disculpa ofrecieron.   
Adicional me tiraron el dinero de la devolución. Muy mala la atención al  
cliente en ese cine.  No lo recomendaré con nadie.</t>
  </si>
  <si>
    <t>Información - Reservas 3 semana</t>
  </si>
  <si>
    <t xml:space="preserve">Información - Reserva </t>
  </si>
  <si>
    <t>Información - Online</t>
  </si>
  <si>
    <t>Buena noche , el día de hoy perdimos 4 tiquetes de la función de  
los Avengers debido a que nos vendieron unas boletas con horario que no era,  
solicitamos que nos reporgramar la película para el otro día o la función  
que seguía y no lo hicieron, la solución de la supervisora encargada era  
que entramos a la película habiendo pasado ya una hora de la función.</t>
  </si>
  <si>
    <t>pendiente rta teatro</t>
  </si>
  <si>
    <t>Hoy en la función de avengers end game de 1:30 pm viví una  
situación incomoda debido a que las personas que estaban en las sillas justo  
en frente de las que mi pareja y yo estábamos se pusieron a consumir  
sustancias ilícitas las cuales generaban un olor bastante fuerte que me  
mareo y me hizo sentir nauseas y no pude disfrutar mi película como se  
debía, estas personas estaban en las sillas M24 y M25, debido a que nosotros  
estábamos en la N24 y N25, quise expresar mi molestia debido a que siempre  
veo las películas en IMAX plaza de las américas y nunca me había pasado  
algo así.</t>
  </si>
  <si>
    <t>3 de Mayo - Viernes</t>
  </si>
  <si>
    <t xml:space="preserve">esperar que el cliente responda por las cortesías </t>
  </si>
  <si>
    <t>el día sábado 30 de Abril fui a ver la película de avenger  
endgame y la proyección de esta película fue en 3D y desafortunadamente   
tuve una mala experiencia, siento que este tipo de pelicula se puede  
disfrutar mas en 2D que en 3D. pregunta en algún momento va a proyectar esta  
película en estas salas en 2D. muchas gracias.</t>
  </si>
  <si>
    <t>Ok</t>
  </si>
  <si>
    <t>4 de Mayo - Sábado</t>
  </si>
  <si>
    <t xml:space="preserve">Trate de realizar la compra de 4 boletas para ver avengers en unicentro de occidente, al momento del pago diligencie todos los campo y le di pagar, cargo y me apareció un mensaje que decia el cine fallo al realizar tu compra pero me llegó un mensaje de la tarjeta diciendo que se habia hecho el pago. 
No tengo las boletas y si me las cobraron. 
Por favor su ayuda solucionando el inconveniente. 
Las boletas que estaba comprando eran para avengers end game en unicentro de occidente a las 5:30 funcion 3D y los asientos eran D9, D10, D11 y D12. 
Adjunto envio pantallazos del mensaje de la app y del mensaje del banco con la compra. 
</t>
  </si>
  <si>
    <t xml:space="preserve">Queja - Online </t>
  </si>
  <si>
    <t xml:space="preserve">pendiente devolución </t>
  </si>
  <si>
    <t xml:space="preserve"> Buenas noches el día de hoy me acerque a ver la película de  
estreno y de la cual ustedes se han lucrando  favorablemente (advengers4)  
pero eso no quiere decir que por tener mucho pedido pueden hacer lo que  
quieran con los clientes personas que venimos cada estreno sin importar si es  
o no lo que ustedes llaman un taquillaso, teniendo como excusa que si le  
gusta bien y si no se puede ir o que hable con la administradora quien lo  
atiende en la puerta de la oficina sin darnos la importancia que el cliente  
merece. Deja claro esto que no volveré a sus salas de cine muchas gracias  
por la atención prestada</t>
  </si>
  <si>
    <t>pendiente q el cliente explique q sucedió</t>
  </si>
  <si>
    <t>5 de Mayo - Domingo</t>
  </si>
  <si>
    <t>En La pagina Web aparece en cartelera desde el 2 mayo la pelicula Alma de  
Heroe
Estoy hoy 5 mayo con toda mi familia que venimos de lejos para ver la  
pelicula, y nos dicen que hoy no hay función.
Nos han perjudicado por que viajamos desde lejos a BIma para ver esa  
pelicula.</t>
  </si>
  <si>
    <t>6 de Mayo - Lunes</t>
  </si>
  <si>
    <t>El día de hoy en las salas de cine en el centro comercial centro  
suba se pauso y apagó la pantalla de repente en la sala donde estábamos  
viendo la película AVENGERS que inició a las 9:15pm. Lo cual fue de muy mal  
gusto por que mi esposa y yo siempre venimos a esta sala de cine y que pasen  
estos inconvenientes nos parece de muy mal gusto y desagrado, por que nos  
puede gustar esta sala pero con esta espera que tardo más de 30 minutos nos  
desanima volver a esta sala de cine.</t>
  </si>
  <si>
    <t xml:space="preserve">Suba </t>
  </si>
  <si>
    <t>El dia de ayer en la función de Avengers 3D... de las 3pm sala 3 se  
daño la pelicula en 3 ocasiones.  El peor servicio de la vida !!! Solo  
decían que debiamos esperar 15 minutos y ya... con eso solucionaban todo..  
de verdad que no se entiende que concepto tiene Procina de CALIDAD DE  
SERVICIO.</t>
  </si>
  <si>
    <t>confitería</t>
  </si>
  <si>
    <t>Envío HV</t>
  </si>
  <si>
    <t>Boletería</t>
  </si>
  <si>
    <t>Online</t>
  </si>
  <si>
    <t>Queja - Falta de luz</t>
  </si>
  <si>
    <t>Queja - Contaminación cruzada</t>
  </si>
  <si>
    <t>Disponibilidad Avengers</t>
  </si>
  <si>
    <t xml:space="preserve">Preventa </t>
  </si>
  <si>
    <t>Reservas 3 semana</t>
  </si>
  <si>
    <t xml:space="preserve">Contaminación </t>
  </si>
  <si>
    <t>Falta de Luz</t>
  </si>
  <si>
    <t>Impuntualidad</t>
  </si>
  <si>
    <t>Películas</t>
  </si>
  <si>
    <t>Redes Sociales</t>
  </si>
  <si>
    <t>Contaminación cruzada</t>
  </si>
  <si>
    <t>7 de Mayo - Martes</t>
  </si>
  <si>
    <t>Buenos días soy usuario frecuente de iMax pero el día de quedamos muy  
inconformes con el servicio el teatro estaba muy sucio algunas personas de la  
confitería atendían de mala gana y no habían bebidas no habían tapas para  
los vasos de gaseosa le pregunté a una Sta de confitería sobre las tapas de  
los vasos y contesto de muy mala gana.</t>
  </si>
  <si>
    <t>8 de Mayo - Miércoles</t>
  </si>
  <si>
    <t>Llevo años disfrutando de la mejor experiencia en cine de Bogotá  
en Imax ... Pero es la primera vez que veo pantalla reducida .... Proyección  
muy abajo y no llegaba a ocupar de lado a lado la pantalla ... No se vio el  
formato Imax por ningún lado ... Por último el sonido a decaído en  
presencia de bajos y volumen ... Esperar más de una semana y media para NO  
poder disfrutar de una película tan esperada como Avengers ... Es realmente  
frustrante varias personas se dieron cuenta pero no entienden de relacion de  
aspecto ni sonido ... Anteriormente se notaba un audio insuperable ahora ...  
No es para nada contundente .. espero por favor lean mi reclamo ya que es  
para mejorar ... Aún así sigo convencido de que no me equivoqué en elegir  
a Imax como mi cine favorito.</t>
  </si>
  <si>
    <t>Habíamos compramos boletas de entrada con tres días de  
antelación, por lo que llegamos a las 7:20 p.m. realizamos fila para la  
confitería por mas de 30 minutos, solo había una caja habilitada y perdimos  
el inicio de la película, solicito revisar la disponibilidad de personal  
para la atención por que conté a mas de 6 personas con el uniforme de los  
cuales solo trabajaban 3, las máquinas dispensadoras de gaseosa desocupadas  
teniendo que tomar no lo que se deseaba sino de lo que hubiera, es  
indispensable que mejoren la su servicio.</t>
  </si>
  <si>
    <t xml:space="preserve">Buenas noches El 8 de mayo aparte unas entradas para ver avengers nos atendió la señorita Esperanza Quintero cuando entramos a la función nuestros puestos estaban ocupados. A pesar que los reclamamos no nos los dieron el acomodador no sabía donde sentarnos y cuando porfin nos encontraron puesto estaba en tan mal estado que me lesiones la rodilla no recomiendo este cine. Apartamos para la función de las 3:50pm sala 2 nuestros puestos eran L14 y L14. Espero no vuelva a pasar con otros usuarios. De ante mano está mi salud a pesar que soy cliente frecuente de procinal, por mi seguridad tomo la decisión de tomar servicios en otro cine. Me da miedo que la experiencia sea peor </t>
  </si>
  <si>
    <t>Queja -</t>
  </si>
  <si>
    <t>9 de Mayo - Jueves</t>
  </si>
  <si>
    <t xml:space="preserve">Información - Películas </t>
  </si>
  <si>
    <t>Pregunta por after</t>
  </si>
  <si>
    <t>10 de Mayo - Viernes</t>
  </si>
  <si>
    <t>Como regalo de cumple le damos tarjetas de cine nuestros colaboradores, uno de ellos nos informa que al momento de ingresar le dicen que la tarjeta esta inactiva, me pueden informar por favor que pudo haber pasado.</t>
  </si>
  <si>
    <t xml:space="preserve">Queja - Bono Regalo </t>
  </si>
  <si>
    <t>uen día. Acabo de ver detective Picachu en la sala 5 de Unicentro  
de Occidente. Los diálogos difícilmente se entendían y la ecualización  
estaba pésima, sonaba a película pirata. Solo bajos.</t>
  </si>
  <si>
    <t>Queja - Sonido</t>
  </si>
  <si>
    <t>El sabado 11 de mayo asistí al cinema de Bulevar, al terminar la película  
de Detective Pikachu, fui la UNICA y ultima usuaria que se quedo a ver los  
créditos y tal vez ver tambien los poscreditos, al ver que era la unica  
persona que estaba en la sala un colaborador del cinema se acerca y me dice  
que debo retirarme ya que la pelicula se habia terminado, le dije que no  
debia porque salirme ya que queria ver los últimos créditos, él pese q no  
fue grosero insistia en que debía salirme de la sala.
La verdad me sali muy kolesta, por dos razones: 1. No debia él porque  
sacarme de la sala sino hasta el final final de la pelicula con créditos si  
era mi elección y 2. Porque al hacer la queja con la Administradora del  
punto ella solo indico que solo iba hacerle un llamado de atención.
Esta queja es mas a como es la solución que se le ofrece a un usuario,  
trabajo tambien en servicio al cliente y personalmente pesé a que todos  
podemos cometer errores asi mismo una marca debe generar una solución al  
usuario; hay q enamorar al cliente no solo aceptar y confiar que se tiene un  
usuario</t>
  </si>
  <si>
    <t>13 de Mayo - Lunes</t>
  </si>
  <si>
    <t>elaciono datos de cliente que manifiesta que el día sábado 11 de mayo, realizo pago de sus boletas en las taquillas del teatro Salitre y le generaron doble cobro, el banco le confirmo el estado de cuenta y el reflejo de doble pago en taquilla</t>
  </si>
  <si>
    <t>Queja - Taquilla</t>
  </si>
  <si>
    <t>Soy un cliente muy frecuente con mi novia de las salas de cine  
procinal, es en verdad nuestro cine predilecto y lo pueden comprobar por  
medio de nuestra compras con la tarjeta VIP. Lo qué pasa es que hoy 13 de  
mayo de 2019 , ustedes tenían una función a las 9:45 PM en BIMA a la cual  
mi novia y yo acudimos con la sorpresa de que nos dijeron que todas las  
funciones después de la de Avengers Endgame de las 9:20 PM se habían  
cancelado por falta de público, esta información fue dada por la persona de  
la taquilla. Me parece el colmo que viendo llegar a dos personas a la  
función tengan el descaro de decirnos que NO podemos entrar por qué si no  
somos más de 4 personas nadie iba a proyectar la película. Estoy muy  
inconforme por que cómo antes digo, soy cliente FRECUENTE de procinal y esto  
no puede estar pasando, que pongan en todas sus plataformas una hora y que en  
el momento de asistir por irregularidades las cancelen. Espero cambien esta  
política o que si es mentira lo que antes nos dijeron , le informen al  
personal de BIMA que esta haciendo muy mal su trabajo .</t>
  </si>
  <si>
    <t>Queja - Cancelación de función</t>
  </si>
  <si>
    <t>15 de Mayo - Martes</t>
  </si>
  <si>
    <t>16 de Mayo - Miércoles</t>
  </si>
  <si>
    <t xml:space="preserve">l pasado jueves 25 de abril asistimos a la función de Avengers al IMAX de  
Plaza de las Américas, cuyas boletas con ubicación O24 O25 y O26 las  
compré con anticipación por medio de la App Cinemas Procinal.
Fue la peor experiencia que pudimos tener. Era el día más esperado por  
nosotros por casi un año. Llegamos a tiempo, compramos nuestros combos en  
confitería y cuando entramos a la Sala, nos dimos cuenta que una de las  
boletas estaba ocupada por otro persona y nos mostró su ticket y  
efectivamente era la misma silla que yo había reservado y pagado.
Este caso le paso a casi 20 personas en esta función de las 9.30pm. Estaba  
súper molesto! comenzó la película y el administrador del IMAX trataba de  
buscar opciones pero era imposible porque según nos contó hubo sobreventa  
de boletería. Intento subirnos a una “sala VIP” que realmente era una  
cabina incómoda y con visual reducida, ubicarnos en sillas separadas, etc
Le solicite que me devolviera el dinero de las entradas, combos, taxis de ida  
y vuelta y sobre todo por el tiempo y mala experiencia y me dijo que solo me  
devolvería el valor de las entradas. Entre todo esto qué pasó perdimos  
más de 30 minutos de película, y vuelvo y les digo: Fue una falta de  
respeto lo que hicieron con nosotros.
Después de 35 minutos de película, hicieron salir a la persona que estaba  
en una de las sillas para poder ubicarnos con mi esposa y amiga. Pero fue de  
lo peor!
Espero que solucionen esto porque tuvimos que repetir la película en otro  
Cinema y solicito me devuelvan el dinero de las entradas y combos que  
compramos, así como del tiempo perdido y taxis para llegar y salir del cine  
y que ojalá revisen y solucionen para que esto a nadie le vuelva a pasar.
Me atrevería a decir que IMAX era mi sala favorita pero nunca volveré,  
después de lo sucedido.
</t>
  </si>
  <si>
    <t>eñores Procinar, nos permitimos realizar una queja puesto que el  
dia jueves 16 de mayo a la 1:57 pm compramos unas entradas para la funcion de  
avengers el dia sabado a la 1:30 y luego sobre las 6:00 pm del 16 de mayo  
solicitamos cambio de fecha y hora de las entradas para el viernes 17 de mayo  
a la 1;30 p.m , pero nos informaron que no era posible porque ya habiamos  
escogido la fecha y hora del sabado y no del viernes, por lo cual no estamos  
de acuerdo porque tenemos derecho a realizar el cambio  y lo estabamos  
haciendo con anticipacion. quedamos atentos a sus comentarios .gracias</t>
  </si>
  <si>
    <t>19 de Mayo - Viernes</t>
  </si>
  <si>
    <t>20 de Mayo - Sábado</t>
  </si>
  <si>
    <t>En Mayo 19 de 2019 a las 11:00am fuimos a funcion matinal en  
PROCINAL Centro Suba,un empleado ubicado en la entrada de la sala, no nos  
permitio ingresar a pesar que presentamos nuestras entradas y  me pidio abrir  
mi bolso para verificar el contenido del mismo , lo cual por norma Colombiana  
es funcnion EXCLUSIVA  de la Policia Nacional, se lo explicamos a la  
administradora de turno y indica que son politicas de PROCINAL y que pueden  
hacerlo porque son empresa privada y esto es ILEGAL, PROCINAL no tiene  
publicada dicha politica ni el sustento legal para aplicarla a las personas,  
solicito formalmente sea retirada esa practica ilegal de todas sus salas ,  
esto es un atropello y pone a PROCINAL muy por debajo de la calidad de las  
demas salas de cine de Bogota, no tengo obligacion de comprar sus alimentos y  
como muchos pago un boleto e ingreso a ver peliculas sin consumir alimentos,  
como fuel el caso de ayer a las 11 am momento en el que yo y mi familia  
acababamos de desayunar , pregunto , porque a las personas que les compran  
alimentos no les piden requisar sus bolsos , esto es inequitativo y  
discriminatorio , un atropello y espero que esto que hicieron no tenga que  
ver con que mi familia es afrocolombiana, por favor su respuesta a mi correo  
electronico junto a la norma legalmente aceptada que un civil puede solicitar  
apertura de bolsos y de verificar su contenido, con esto lo unico que logran  
que pierdan clientes y ganar mala reputacion como empresa</t>
  </si>
  <si>
    <t>Venimos trasladados de Medellin, donde frecuentabamos sus diferentes cines,  
pero acá nos encontramos con la sorpresa de que entre sus menús no hay  
crispetas dulces, eso ha sido una decepción ya que disfrutamos mucho  
combinarlas, y solo las saladas se vuelve hostigante. Y creo que estamos  
deacuerdo en que cine sin crispetas. No de disfrutar igual. Por lo que la  
sugerencia es para que consideren integrar al menú de Cartagena las  
crispetas dulces.</t>
  </si>
  <si>
    <t xml:space="preserve">El pasado domingo 19-05-2019 fui con mi familia a ver para la función de  la  
película "the avengers end game" que empezaba a las 18:00, tengo las  
siguientes inconformidades:
1. la función era a las 18:00 y empezó a las 18:26 muy tarde.
2. era en 3D, y la verdad un formato en 2D seria 100% mejor a la de esa  
producción, la imagen totalmente borrosa y muy oscura los detalles no se  
podían ver, había momentos que tocaba quitar las gafas para tratar de ver  
algunas escenas, la verdad no se que paso en esa sala 2.
3. la sillas rechinaban mas que cama vieja, muy incomodas para ver una  
función de largo en tiempo, su cogineria no se siente es muy plana, nada  
cómoda.
4. el sonido muy leve, nada de bajos ni sistemas de surround.
</t>
  </si>
  <si>
    <t>Queja  - Proyección</t>
  </si>
  <si>
    <t>22 de Mayo - Sábado</t>
  </si>
  <si>
    <t xml:space="preserve">23 de Mayo - Domingo </t>
  </si>
  <si>
    <t>Quisiera saber cual es el motivo de revisar lo bolsos, morrales o maletas de  
los asistentes a las salas de cine? ya que es incomodo asistir con niños  
llevando en la mano las bandejas con los productos adquiridos en  
confitería,y que en la puerta de la sala no lo dejen ingresar por que tienen  
que "esculcar" las maletas y de ante mano tengamos que hacer maromas para  
poder desocupar las manos y mostrarles el morral.
Por otro lado lamentable el servicio por parte de los colaboradores de  
procinal, confitería estaba mas pendiente de charlar entre si que de atender  
a sus clientes ( nadie dice que no se comuniquen entre ellos para su trabajo  
en equipo, pero una cosa es charlar de trabajo y otra es la actitud relajada  
en un área de trabajo con clientes esperando),en la puerta la fila de las  
personas atareadas con bandejas tratando de mostrar sus bolsos,el ingreso a  
la sala ,sin haber comenzado la película las luces apagadas (y adivinar por  
que lado queda el asiento es complejo) y supongo que las personas que  
trabajan en su cine que están en el interior de la sala son los que ayudan a  
buscar o guiar para encontrar los asientos cosa que no pasó, les falta  
bastante atención al cliente.
También soy de las pocas personas que se quedan a ver los créditos de las  
películas, y que apenas se termino la misma hay sí se encendieron las luces  
y aparecieron los trabajadores con cara de sálganse ya, es molesto, (se que  
deben tratar de organizar el desorden que queda al terminar la función, pero  
tengan en cuenta que los y las que crearon y tradujeron las películas  
merecen respeto y reconocimiento). y sin dejar de lado la observación que la  
tela donde se proyecta la película esta rota. ( sala 2).
Me entristece como va en declive esté teatro, no se como serán los otros ya  
que hacia dos años que me paso algo parecido y no había regresado  al  
teatro de suba hasta ayer pensando que habían mejorado , años atrás  
siempre fui cliente frecuente de el teatro en unisur ( el cual siempre me  
pareció muy bueno, quien sabe ahora viendo la experiencia de ayer). gracias  
por su tiempo de leer esto y espero que mejoren para bien.</t>
  </si>
  <si>
    <t>ayer 24 de mayo compre 6 boletas online y en mi tarjeta todavía no  
aparece debitado el valor de las boletas sino aparece como transacción  
pendiente</t>
  </si>
  <si>
    <t>La pelicula Avengers end game inicia a las 5:20pm pero el  personal no nos  
deja ingresar sino hasta dicha hora
Me parece falta de planeación y respeto hacia los usuarios dado que si la  
función o los trailers inician a las 5:20 pm a esa hora ya debemos estar  
acomodados para disfrutar cómodamente la película. Me parece que su  
personal es intransigente y no tiene la delicadeza suficiente para dar trato  
a los clientes. Una vez se logró ingresar, no acomodamos en la sillas pero  
no son cómodas, han perdido el acolchado y es un sufrimiento para una  
película de 3 horas. Pésimo servicio.</t>
  </si>
  <si>
    <t>pte extracto</t>
  </si>
  <si>
    <t>Por qué tiene un aviso.que dice,niños mayores de un año pagan la  
boleta,y mi niño solo tiene un año y no me lo dejaron entrar hasta pagar la  
función,hasta donde tengo entendido niños mayores de un año son de 2 en  
adelante, debemos ser más explícitos,estoy en desacuerdo con ustedes espero  
su pronta respuesta</t>
  </si>
  <si>
    <t>28 de Mayo - Martes</t>
  </si>
  <si>
    <t>Es triste que queramos asistir a cine todos en familia el día de  
hoy y nos encontramos con que no hay servicio</t>
  </si>
  <si>
    <t xml:space="preserve"> Buenos días el día 19 de mayo cuando al momento de ingresar a la  
sala de cine el chico de la entrada fue muy grosero y nos cobro boleta por un  
niño de quince meses y no nos dejó ingresar a ninguno hasta no comprarla  
boleta y siendo un grupo de 12 personas y quiero saber desde qué edad se  
paga la boleta la verdad voy a cine muy seguido y es la primera vez que me  
cobran</t>
  </si>
  <si>
    <t>Queja - Inpuntualidad</t>
  </si>
  <si>
    <t>Buenas tardes Me está llegando a mi correo personal un mensaje  
donde me envían 1 archivo adjunto de una factura de compra de dos boletas  
para una función el día de hoy 30 de mayo de 2019 Quiero saber quién  
compró esas boletas porque yo no fui</t>
  </si>
  <si>
    <t>pdte extracto</t>
  </si>
  <si>
    <t>Hola les escribo para informar lo desagradable que es encontrar la sala llena  
de cucarachas de todo tamaño en la sala. Me parece asqueroso que se de uno  
cuenta que esto no lo asean ni fumigan. Aquí se consumen alimentos recuerden  
esto antihigienico.</t>
  </si>
  <si>
    <t>Queja - Salubridad</t>
  </si>
  <si>
    <t>1 de Junio - Sábado</t>
  </si>
  <si>
    <t>2 de Junio - Domingo</t>
  </si>
  <si>
    <t>El pasado martes 28 de mayo fui a ver Aladín con mi novio en Bulevar Niza  
(función de 6:30 p.m) y tuvimos una mala y decepcionante experiencia en el  
cine: la película se trabó más de tres veces y parecía rayada. Fue tal la  
molestia que me salí de la sala y fui a llamar a uno de los muchachos del  
cine, quien se dirigió a  arreglar el problema, pero después de esto se  
volvió a presentar el mismo error. La verdad nos llenó de rabia, ya que no  
pudimos verla bien y los demás asistentes también estaban molestos. Por  
otro lado, nosotros llevamos yendo a ese cine más de 5 años, porque somos  
vecinos del sector (Niza), pero pensaremos dos veces en volver. Aprovecho  
para decir que a veces el olor del baño llega hasta la sala 1 y en ocasiones  
no hay ni jabón en los baños. Quedó atenta a la respuesta a mi solicitud.  
¡Gracias!</t>
  </si>
  <si>
    <t>pste rta teatro</t>
  </si>
  <si>
    <t>Compre 6 boletas para entrar a cine en el tintal plaza , me  
descontaron y no llegaron las boletas.</t>
  </si>
  <si>
    <t>pdt extracto</t>
  </si>
  <si>
    <t>pdte cortesía</t>
  </si>
  <si>
    <t>no sentaron a la persona en los puestos que compro pq estaban mojados</t>
  </si>
  <si>
    <t>Queja . Servicio</t>
  </si>
  <si>
    <t>Asistí a ver Aladin hoy 2 de Junio a las 5 pm en la sala de Centro  
Suba, lamentablemente el audio estaba mal configurado y en las partes de  
canciones no se escuchaba la letra solo la música de manera ensordecedora.  
Al final el operador o la persona que maneja el reproductor y las luces  
encendió las luces en cuanto se da el matrimonio y la gente se empezó a  
levantar por esto, no nos dejaron ver el baile y el final definitivo de la  
película. Demuestra una gran falta de experiencia y dañan la pelicula y la  
experiencia del usuario.</t>
  </si>
  <si>
    <t>Dada la mala organización en el cine ubicado en Bima, fui sujeto de mal  
trato por parte del administrador del sitio, quien después de haber comprado  
en la confitería ordenó no despachar mi pedido y en su defecto devolverme  
La Plata, y tras del hecho cambian la ubicación de los puestos comprados. Se  
que  o van a hacer nada con el tema, pero debo manifestar mi desagrado por la  
mala atención y tengan por seguridad que quien me pregunte por su servicio o  
cinema solamente diré lo mal atendido que hacen sentir a la gente.</t>
  </si>
  <si>
    <t>pdte rta del teatro</t>
  </si>
  <si>
    <t>BUENAS NOCHES, SOLICITO UNA SOLUCIÓN TODA VEZ QUE YO REALICE UNA  
COMPRA DE 4 ENTRADAS PARA VER LA PELÍCULA DE ALADIN EL DÍA DE HOY 02/06/19  
PARA LA FUNCIÓN DE LAS 3:15 PM, POR MOTIVOS DE FUERZA MAYOR NO PUDIMOS  
ASISTIR A ESTA FUNCIÓN, ME ACERQUE A HABLAR CON LA ENCARGADA DEL LUGAR QUE  
ESTA UBICADO EN EL CC TUNAL ELLA QUIEN RESPONDE AL NOMBRE DE DIANA, DE FORMA  
DESCORTÉS Y SIN DARME SOLUCIÓN, ME DICE QUE NO PODÍA HACER NADA AL  
RESPECTO. QUE PARA ELLA ES COMO SI HUBIÉRAMOS ENTRADO A LA FUNCIÓN. QUIERO  
SABER SI HAY ALGUNA REMUNERACIÓN O SI SE PUEDEN RE PROGRAMAR ESTAS ENTRADAS  
PARA OTRO DÍA, POR QUE COMO CLIENTE ME SIENTO ESTAFADO Y EN NINGÚN MOMENTO  
ME INFORMARON QUE PODÍA LLAMAR PARA RE PROGRAMAR  ESTAS ENTRADAS, AGRADEZCO  
LA ATENCIÓN Y EN ESPERA DE PRONTA RESPUESTA. GRACIAS.</t>
  </si>
  <si>
    <t>3 de Junio - Lunes</t>
  </si>
  <si>
    <t>Buenos días estuve en procinal salitre viendo la película de  
Aladino con mi hija de 6 años a la cual le entregaron una gafas las cuales  
no se veían nada. Me acerqué a la administradora para informar de lo  
sucedido ya que ame todo darle mis gafas a mi hija y por no dejar a mi hija  
sola no salí hacer el cambio. La administradora se mostró inconsciente  
diciendo que estaban sucias habiéndole dicho que me la había pasado  
limpiamdolas  toda la película e inclusive sin estar viendo la película se  
podían evidenciar que no se veía nada y no le importo y ni dio escusas ni  
nada.</t>
  </si>
  <si>
    <t>Queja.Quiero informarles el mal servicio que se está prestando en el cinema proximal de Unicentro de occidente.El funcionarios que atiende taquillas inicio su servicio a las 11:30 la función de la película Aladino iniciaba las 11:45.Este funcionarios manifiesta no vender las boletas porque supuestamente el sistema se le cayó,me parece falta de.previson de los funcionarios de este punto no mirar con anticipación como está el sistema la cola es de más de 100 personas.Pongale cuidado a este tipo de anomalías.</t>
  </si>
  <si>
    <t>Un solo cajero hoy lunes 3junio hora 11,43am
50 minutos de cola para comprar las entrada
Pésima atención
Implementa otra forma de pago</t>
  </si>
  <si>
    <t>Compré boletas en el website el 2-06-19 para funcion de Aladdin del  
3 de junio, al llegar a la sala nos cambiaron la ubicación arbitrariamente.  
No entiendo por qué no respetaron la asignación de los asientos  
seleccionados, aunque cambiaron de sala debieron respetar la acomodación,mas  
aun considerando que este servicio tiene un costo adicional.</t>
  </si>
  <si>
    <t>pdte rta cliente</t>
  </si>
  <si>
    <t>4 de Junio - Lunes</t>
  </si>
  <si>
    <t xml:space="preserve">buenos dias , compre unas boletas on line por la app el dia  
31/05/2019  para funcion del dia 03/06/2019 horario 2:45 sala 2, al momento  
de llegar a la funcion me informa que la sala no esta disponible que debemos  
verla en la sala 1, eramos 14 personas (9 niños)  cuando nos dirijimos a la  
sala que nos informaron ,los puestos que habiamos comprados estaban ocupados  
, no habia nadie de logistica dentro de la sala para colaborarnos , adicional  
la gente estaba molesta porque debimos alumbrar para ubicar los puestos , a  
lo cual no fue posible ya estaban ocupados y nos toco sentarnos ya avanzando  
10 minutos la pelicula sentar unos niños en una fila y otros en otra , no es  
justo la situacion que se presento , no pasa nada que se haya presentado la  
situacion pero  lo grave es como dejan al cliente a la deriva sin  
colaboracion alguna , adicional sentar nuestros hijos cerca de personas que  
no conocemos y donde es dificil estar tranquilos viendo la funcion por estar  
pendiente de ver que pasa con los niños, es una falta gravisima porque al  
comprar por internet 1. nos cobran un precio adicional 2. no nos aseguraron  
ni los puestos que reservamos ni una estadia agradable en los cinemas ,  
solicito sea tenido en cuenta ni nos sea compensado el mal momento ocasionado
Datos de su visita: 03/06/2019 2:45
</t>
  </si>
  <si>
    <t xml:space="preserve">pdte saber q teatro es </t>
  </si>
  <si>
    <t>buenas tardes.    en repetidas ocaciones he tenido q registrarme  
para obtener la tarjeta vip, y cuando me acerco a las taquillas al dia  
siguiente, me dice la persona de la caja que no me he registrado, por lo que  
no he podido obtener mi tarjeta.  solicito favor revisar el tema toda vez que  
me he registrado varias veces pero el sistema me indica que ya estoy  
registrado con los mismos datos.</t>
  </si>
  <si>
    <t>en espera de los datos</t>
  </si>
  <si>
    <t>Por lo general las películas llegan a durar un mes por lo que veo  
en sus servicios, sin embargo veo que la película de godizlla 2 literalmente  
no duró ni una semana. Es algun tipo de estrategia empresarial? Es muy  
decepcionante la verdad. mediocres.</t>
  </si>
  <si>
    <t>Queja - Película</t>
  </si>
  <si>
    <t>8 de Junio - Sábado</t>
  </si>
  <si>
    <t>Señores procinal por favor deberían poner en su página que el  
registro de la tarjeta VIP demora 8 días, ya que hice el registró hoy y  
dice al final que ya me podía acercar a un teatro para para reclamarla pero  
en procinal suba me dicen que no y me toco pagar la tarifa plena. Estan  
poniendo publicidad engañosa, creo que si no corrigen su mensaje de registro  
pondré mi queja formal en la Superintendencia. Gracias</t>
  </si>
  <si>
    <t>espera rta del teatro</t>
  </si>
  <si>
    <t>Buenos días, es el colmo que siendo las.11am solo haya una persona  
atendiendo la taquilla, hay una fila larga y de nada sirve tener la tarjeta  
VIP sino se encuentra habilitada esa taquilla.  no hay respuesta de los.que  
administran el teatro. Agradezco solución al respecto. Sino la verdad creo  
que pensaré en otras opciones antes de venir. Que mal genio que tenemos  
todos los de la fila.</t>
  </si>
  <si>
    <t>Me dirijo a ustedes, para solicitar o saber cuándo o por cual medio me hacen  
entrega de mi tarjeta VIP.
Realice el registro online me dirijo a reclamarla 20 días después  y me  
dicen que no está, pregunto cómo me notifican a lo cual no obtengo  
respuesta.
Espero respuesta satisfactoria lo más pronto posible,
Gracias por su atención y colaboración.</t>
  </si>
  <si>
    <t xml:space="preserve">De la manera más atenta me dirijo a ustedes para poner una muy fuerte y muy seria queja.
El día 09 de junio del año 2019, me dirijo a sus instalaciones ubicadas en el centro comercial plaza de las Américas, en Bogotá Colombia, el motivo de dirigirme hasta allá era ver la película XMEN DARK,  me acerco al segundo piso del centro comercial, en taquilla una funcionaria me indica que la próxima función es a las 4:45 de la tarde, yo realmente no miro mi reloj, le digo a ella que esta bien que por favor me venda dos boletas para las 4:45 de la tarde como ella sugiere,  una vez cancelo y tengo las boletas en mi mano en voz alta y enfrente de mi novia y la funcionaria digo:  OK, ENTONCES AÚN FALTAN 45 MINUTOS PARA LA PELÍCULA!  ( no había nadie más en taquilla solamente la funcionaria, mi novia y yo), la funcionaria claramente escucha que yo digo faltan 45 minutos y me salgo de la taquilla a esperar la hora de la película.
Pasado el tiempo calculo q ya pasaron los 45 minutos y me dirijo a la sala con la sorpresa de que la película ya iba por más de la mitad y ya iba como una hora de función, yo extrañado le digo a la funcionaria que por q no me han dejado entrar ella me dice que la función ya empezó, por lo cual le digo: pero usted me vendió las boletas a las 04:59 con 36 segundos, sabiendo que ya había empezado esa función, ya iban 15 minutos de función y no nos Indicó que las boletas que yo compre ya había empezado la función, que me dirijiera a la sala de inmediato puesto que ya iban 15 minutos de la película.
Seguido de esto me dice que me dirija a una pequeña oficina y hable con la jefe a ver que se puede hacer, al ingresar a la oficina encuentro a una señora alta, de cabello rubio, de ojos claros, comiendo pollo y gaseosa encima de su escritorio ( resulta que esta señora era la jefe de la sala y responde al nombre de GLADYS FURÑIELES) ella al verme de inmediato me mira mal, supongo que por interrumpir su comida, me dice que nada que hacer que pierda las boletas, obviamente le digo que como es posible que si la función es a las 4:45 de la tarde la funcionaria me venda las boletas prácticamente a las 5 de la tarde y ni tan siquiera me diga que ya empezó la función que entre ya a sala, a lo que que la señora "jefe" GLADYS repite que nada que hacer y que pierda las boletas, entendiendo esto le digo que no es la primera vez que yo voy a sus salas que por favor me indique como establecer una queja por el mal servicio tanto de la funcionaria como de ella, ella me dice que no tiene ni idea de donde poner una queja, al verme prácticamente sin apoyo alguno por parte de ustedes como una empresa seria y responsable, haciendo uso de  mi derecho a la libertad de expresión saco mi celular para grabar la manera tan ordinaria, poco profesional, grosera, altanera entre otras con la que la "jefe" abusa de su autoridad y se refiere a mi,  una vez saco el celular la "jefe" me manda un manotazo y me dice que me salga, me empuja y me cierra la puerta en la cara, sin embargo antes de salir pido que me. De el nombre de la funcionaria una vez termino vuelvo y enfoco a la "jefe" por que es de mi intereses qués ustedes como empresa seria vean la calidad tan pésima de personal con el que trabajan, cuando la. Jefe me manda un segundo manotazo golpeando mi celular( ADJUNTO ENVÍO UN VIDEO DONDE PUEDEN APRECIAR EN TODO SU MARAVILLOSO PROFESIONALISMO A LA SEÑORA GLADYS LA JEFE QUE USTEDES TIENEN A CARGO DE LA SALA DE PLAZA DE LAS AMÉRICAS,) por favor ver todo el video al final claramente de ve como me agrede. 
La funcionaria quien me atendió y no me indicó que :
1. Me estaba vendiendo boletas de una película que ya había empezado hace 15 minutos
2. Al venderme esas boletas de una película ya iniciada nunca me dijo que ya había iniciado que me dirija  a sala de inmediato.
Responde al nombre de DEISY BASTIDES O BOTERO realmente en medio de tanta grosería no me dijeron bien el apellido
Adjunto también envío las boletas con la hora en la que me las vendieron y la hora en la cual inicia la función.
Para finalizar y muy amablemente solicito a ustedes que me reembolsen el dinero o en su defecto que me reembolsen las dos entradas que compre. 
Fueron dos entradas en 3D cada una tiene un costo de 16.000 pesos para un total de 32.000 que claramente no puedo perder.
Agradezco la atención prestada y quedo atento a su pronta y favorable respuesta a mi queja. </t>
  </si>
  <si>
    <t>en espero del rta del teatro</t>
  </si>
  <si>
    <t>9 de Junio - Domingo</t>
  </si>
  <si>
    <t>10 de Junio - Lunes</t>
  </si>
  <si>
    <t xml:space="preserve">no hay </t>
  </si>
  <si>
    <t>buenos dias , compre unas boletas on line por la app el dia  
31/05/2019  para funcion del dia 03/06/2019 horario 2:45 sala 2, al momento  
de llegar a la funcion me informa que la sala no esta disponible que debemos  
verla en la sala 1, eramos 14 personas (9 niños)  cuando nos dirijimos a la  
sala que nos informaron ,los puestos que habiamos comprados estaban ocupados  
, no habia nadie de logistica dentro de la sala para colaborarnos , adicional  
la gente estaba molesta porque debimos alumbrar para ubicar los puestos , a  
lo cual no fue posible ya estaban ocupados y nos toco sentarnos ya avanzando  
10 minutos la pelicula sentar unos niños en una fila y otros en otra , no es  
justo la situacion que se presento , no pasa nada que se haya presentado la  
situacion pero  lo grave es como dejan al cliente a la deriva sin  
colaboracion alguna , adicional sentar nuestros hijos cerca de personas que  
no conocemos y donde es dificil estar tranquilos viendo la funcion por estar  
pendiente de ver que pasa con los niños, es una falta gravisima porque al  
comprar por internet 1. nos cobran un precio adicional 2. no nos aseguraron  
ni los puestos que reservamos ni una estadia agradable en los cinemas ,  
solicito sea tenido en cuenta ni nos sea compensado el mal momento ocasionado</t>
  </si>
  <si>
    <t>en espera rta del teatro</t>
  </si>
  <si>
    <t>Buenas tardes, he ido en dos ocasiones el último mes a cinemas  
procinal, la primera vez en Palatino y la segunda en Bima. En ninguna de las  
ocasiones ha habido crispetas de dulce. Por este motivo, solicito que si es  
necesario hagan un pedido más grande, de lo contrario no ofrezcan productos  
que no están disponibles.</t>
  </si>
  <si>
    <t>14 de Junio - Jueves</t>
  </si>
  <si>
    <t>16 de Junio - Sábado</t>
  </si>
  <si>
    <t>El día domingo 9 de junio a las 6 de la tarde se acercó mi hermano y 3  
personas más a la salas de cine PROCINAL del centro comercial unisur en  
soacha. Donde presento mi tarjeta para realizar la compra de las boletas pero  
la sorpresa que se llevó fue que la persona que lo atendió fue demasiado  
despectivo con el y le hizo la siguiente pregunta ¿ usted de donde sacó esa  
tarjeta? a lo que el respondió mi hermano la compró en suba a la misma vez  
de manera ofensiva y grosera después de que mi hermano respondiera la  
pregunta el sr en cambio de decirle que debía descargarla que le hacía  
falta dinero vuelve y se ríe de el y de sus acompañantes y le dice su saldo  
es de $3000 no le alcanza y lo que hace es devolver la tarjeta de manera  
grosera.
En este orden de ideas yo podría tomar esta atención como racismo ya que mi  
hermano es de color o en si defecto el negar el servicio sin un aviso de nos  
reservamos los derechos de admisión, me parece esto una falta muy grave de  
parte de sus colaboradores y un pésimo servicio, lastimosamente no es la  
manera de de dirigirse a un usuario o cliente independientemente que tenga o  
no una tarjeta VIP.
Agradezco su prota respuesta ya que este caso lo veo más como racismo y  
burla sobre una persona. Por parte de un colaborador de su compañía.  
Tarjeta número 429792. Dicha información ustedes la pueden corroborar en su  
sistema en el momento que su colaborador pasa oa tarjeta.</t>
  </si>
  <si>
    <t>18 de Junio - Lunes</t>
  </si>
  <si>
    <t>19 de Junio - Martes</t>
  </si>
  <si>
    <t>18 de Junio - Martes</t>
  </si>
  <si>
    <t>Vine el jueves 20 de junio a la función de las 10:45 de toy story y  
abrieron el cine hasta las 10:40 y no habia servicio de cafetería, yo  
entiendo que el cine sea económico y no puedo esperar mucho... pero que  
servicio tan pésimo! Para que lo abren si no tienen las cosas listas ? La  
Niña de la cafetería dijo que abría en 15 minutos baje a las 11 en punto y  
dijo que se demoraba porque tenía que hacer inventario... realmente está  
para no volver.</t>
  </si>
  <si>
    <t>Hola, buenos días les quería recomendar si en la app/pagina web de Procinal  
pueden aliarse e incluir otras opciones de pago como PAYU / PSE / PAYPAL..  
también en efectivo vía Baloto, efecty.. para que sea mas sencillo  
adquirirlas por medios digitales o electrónicos, gracias.
Espero puedan realizar este tipo de cosas para mejorar el servicio.
Cordialmente,</t>
  </si>
  <si>
    <t>Buenas noches. quiero  contarles la experiencia  en el día  de hoy  
que me pareció  terrible; ya que el servicio; La actitud  y respeto  de los  
empleados a los  clientes es lo que  demuestra  el compromiso  con la  
empresa.y déjenme  decir  que están  muy mal REPRESENTADOS.1- la función  
era a las 10,40 am. Las puertas  las abren 10,40.no hay tiempo  De nada.2- la  
confitería  no estaba  en servicio,la persona  que estaba  nos dijo  que en  
15 minutos atendía. Sin mirarnos,sin saludar y de espalda. 3-11,30  
atendieron;que falta  de respeto nos acercamos  2 veces antes que nos  
atendieran.4- colocan el  formato  en 3d y era 2d, paran la película  toca  
esperar  a que empiece  de nuevo."" No les cuento  porque  se equivocó  el  
señor  porque  no me lo creen "". Y por ultimo  cuando  fuimos  a  pasar   
las boletas para  ingresar  al teatro el chico  hablando por   
teléfono,arreglandose el cuello  de la camisa.voy seguido  a ese teatro y  
siempre  habido  falencias pero  lo de hoy  fue MUNDIAL.PD no había  papel   
en el  baño de mujeres, pero  como  se veía  donde  estaba me acerqué y  
saqué  un rollo.</t>
  </si>
  <si>
    <t xml:space="preserve">uevamente como otras tantas vengo a salitre plaza con mis niños del jardín a comprar boletería de las 11:40 de tot history con la cartelera ya vista, una hora antes y sin reprogramar y no las venden porque dicen que ahora está para la 1, me parece el colmo ya que no es la primera vez.
Nos hacen perder tiempo y es una falta contra los  niños.
Agradezco la corrección pertinente ya que estoe pasa todos años..una, dos  y está es la tercera vez.
Que le toca devolverme en tiempo de vacaciones con todo un grupo de infantes.
</t>
  </si>
  <si>
    <t>22 de Junio - Sábado</t>
  </si>
  <si>
    <t>23 de Junio - Domingo</t>
  </si>
  <si>
    <t>Asistí a ver la película TOY STORY 4, en compañía de mi hija y la  
experiencia fue desagradable.
La silla H-5, que me correspondió estaba en pésimo estado y tuve que ver la  
película haciendo poses ya que la silla H-5 no me permitía mantener  
concentración en la película.
Ojalá tuvieran respeto con sus clientes y no nos traten de esa manera.
En tal sentido exijo una compensación, ya que no fue posible disfrutar la  
película TOY STORY 4, en compañía de mi hija.</t>
  </si>
  <si>
    <t>Villavo</t>
  </si>
  <si>
    <t>24 de Junio - Lunes</t>
  </si>
  <si>
    <t xml:space="preserve"> Buenas tardes el dia 24/06/2019 fui por primera vez con mi familia  
al cine de unicentro por que a ellos les gusta mucho ir a ese cine. Pero me  
llevo una sorpresa de tan mala atencion por no decir la peor. Siendo las 6.pm  
compre la comida faltando 40 minutos para empezar la pelicula. El chico que  
sirbe la comida hizo una mala cara torcio la boca por que la chiva de la caja  
le dijo que era para mas tarde y en esas contesto una muchacha flaca alta que  
llego muy grocera dijo que eso no se podia que despues no me ivan a ayudar y  
fue demaciado groceta la verdad en lo personal no vuelvo.</t>
  </si>
  <si>
    <t>ya no hace falta ir en transmilenio o ver las noticias para  
envidenciar el horror del trato entre ustedes, anoche domingo asistímos a  
funcion 21:30 en BIMA y en la zona de comprar la comida un empleado de  
ustedes se refirió a una maquina de jugos hit como "esa mierda se daño"  
luego se acerco a la cajera que me estaba atendiendo y le cogió de manera  
abusva su cola, ella le dijo que por favor no la cogiera y el abusador le  
dijo"no la estoy cogiendo" y nuevamente le cogio la cola, yo le dije al tipo  
que no fuera abusivo y que se esperara a que yo me retirara para que siguiera  
con su actitud de violador abusivo, por su puesto la cajera se sintió muy  
mal y no se porque llegó otra chica y la reeplazó yo finalmente me retire,  
muy preocupado por la falta de respeto que ustedes permiten con sus  
empleadas, ya que nadie habia de jerarquia pendiente de los empleados. Si lo  
desean puedo ampliarles mi version en un llamada al 3132819919. tengo el  
recibo de caja de esa noche.</t>
  </si>
  <si>
    <t>1 de Julio - Lunes</t>
  </si>
  <si>
    <t>Informacíon - Medellín</t>
  </si>
  <si>
    <t>Información - Cambio de Función</t>
  </si>
  <si>
    <t>Queja por la cantidad exagerada de sal que le están poniendo a las  
crispetas; baje a la dulceria a poner la queja y me las cambiaron por unas de  
la segunda dulceria que salieron iguales; ahora tengo los labios inflamados y  
una sed interminable.  Falta control de calidad en la elaboración del  
producto. Que decepción.</t>
  </si>
  <si>
    <t>Salitre Plaza</t>
  </si>
  <si>
    <t>Información - Reserva</t>
  </si>
  <si>
    <t>2 de Julio - Martes</t>
  </si>
  <si>
    <t xml:space="preserve">Buenas noches. El día de ayer estuve con mi familia en el cine del Centro Comercial el Tunal viendo Toy History 4. La verdad la sala estaba en muy malas condiciones. Las sillas son incómodas y el sonido de la película pésimo, la imagen era muy oscura y cerca a nosotros había un extintor con luz que molestaba la vista. Además en la confitería no había mantequilla para las palomitas y estas estaban super saladas, tampoco había tapa para las gaseosas, y como el material del vaso no es rígido, cada vez que tomábamos debíamos tener cuidado de que no se fuera a derramar. Ni de que hablar que las gafas de 3D, se reutilizan y eso es muy antihigiénico. La verdad no deseo volver a las salas de cine de Procinal y recomendaré a mis amigos y conocidos no ir. </t>
  </si>
  <si>
    <t xml:space="preserve">Queja - Proyección y Confitería </t>
  </si>
  <si>
    <t>El día 1 de julio de 2019, me dispuse a acercarme al teatro ubicado en el  
centro comercial ciudad tunal, en el cual había consultado con anterioridad  
y había función de 10:40 a.m. para ver la película Toy Story 4, llegue al  
teatro a las 10:00 a.m., encontrando que el mismo se encontraba cerrado y con  
una fila para la compra de boletas bastante larga, y en el pendón  
publicitario de la película, también decía función a las 10:40 a.m.
Siendo las 10:50 a.m. aún no habían dado ingreso para la compra de  
taquillas, así que procedí a acercarme a la puerta y el vigilante  
manifestó que la programación colocada en el pendón era del día anterior  
y que hasta ahora estaban elaborando la programación para el día. Abrieron  
la puerta de ingreso a la taquilla a las 11:00 a.m., en la cual colocaron UNA  
(1) sola persona para la venta de boletas a atender una fila aproximada de  
300 personas.
Una vez llego a la taquilla informan de manera déspota y descortés que no  
hay boletas para la primera función y toca en otras funciones.
Por lo anterior presento ante ustedes la queja ante el servicio virtual y  
presencial prestado por ustedes, por cuanto, así indique en su página que  
las funciones y/o tarifas pueden cambiar, debieron informar en la puerta del  
teatro la no proyección o cambio de horario de la función. Así mismo,  
asignar más personal para la atención cordial, eficiente y oportuna a las  
personas que acudimos a las salas. Este tipo de atención no solo afecta la  
imagen de ustedes como empresa cinematográfica, sino también la imagen del  
centro comercial o punto donde se encuentren ubicados.</t>
  </si>
  <si>
    <t>Buen dia, quiero manifestar mi inconformismo con la demamora en la  
expedicion de la tarjeta VIP ya que la solicite desde hace aproximadamente 2  
meses y a la fecha segun verificacion en elñ teatro de BIMA aun no apareco  
en sistema. Gracias</t>
  </si>
  <si>
    <t>Sendero de la Anaconda</t>
  </si>
  <si>
    <t>Manifiesto mi total inconformidad ya que ayer me dirigi a este  
teatro con mi tarjeta VIP y aparte de tener dos letreros que se contrarian no  
me hicieron el descuento, la fila duro eternidades de tal forma que no  
alcanzamos a ver la pelicula en el horario de las 2:15 porque solo hubo una  
cajera atendiendo, no me hacen el descuento y ademas me toca esperar casi dos  
horas para ver la pelicula, creo que su tarjeta es como fraude solicito por  
tal motivo me retornen lo del descuento o sino pongo una queja ante la SIC</t>
  </si>
  <si>
    <t>El día de ayer asistí a la ultima función, solo servia una  
maquina de gaseosas y ya estaba sacando literalmente solo agua, me parece una  
falta de respeto que caja sigan vendiendo combos teniendo conocimiento de la  
situación.</t>
  </si>
  <si>
    <t>Información - Ventas Empresariales</t>
  </si>
  <si>
    <t>3 de Julio - Miércoles</t>
  </si>
  <si>
    <t xml:space="preserve">hoy compre mis boletas, se realizó el débito de la TC y nunca recibí respuesta alguna y tampoco las boletas por correo...que debo hacer ?
Alguien que me responda por favor por la devolución de mi dinero o la reposición de las boletas.
</t>
  </si>
  <si>
    <t>pdte cliente rta</t>
  </si>
  <si>
    <t xml:space="preserve">Queja - Pago </t>
  </si>
  <si>
    <t xml:space="preserve"> buenos dias , compre unas boletas on line por la app el dia  
31/05/2019  para funcion del dia 03/06/2019 horario 2:45 sala 2, al momento  
de llegar a la funcion me informa que la sala no esta disponible que debemos  
verla en la sala 1, eramos 14 personas (9 niños)  cuando nos dirijimos a la  
sala que nos informaron ,los puestos que habiamos comprados estaban ocupados  
, no habia nadie de logistica dentro de la sala para colaborarnos , adicional  
la gente estaba molesta porque debimos alumbrar para ubicar los puestos , a  
lo cual no fue posible ya estaban ocupados y nos toco sentarnos ya avanzando  
10 minutos la pelicula sentar unos niños en una fila y otros en otra , no es  
justo la situacion que se presento , no pasa nada que se haya presentado la  
situacion pero  lo grave es como dejan al cliente a la deriva sin  
colaboracion alguna , adicional sentar nuestros hijos cerca de personas que  
no conocemos y donde es dificil estar tranquilos viendo la funcion por estar  
pendiente de ver que pasa con los niños, es una falta gravisima porque al  
comprar por internet 1. nos cobran un precio adicional 2. no nos aseguraron  
ni los puestos que reservamos ni una estadia agradable en los cinemas ,  
solicito sea tenido en cuenta ni nos sea compensado el mal momento ocasionado</t>
  </si>
  <si>
    <t>Queja - Cambio de sala</t>
  </si>
  <si>
    <t xml:space="preserve">pdte para cortesía </t>
  </si>
  <si>
    <t>4 de Julio - Jueves</t>
  </si>
  <si>
    <t>5 de Julio - Viernes</t>
  </si>
  <si>
    <t>Veo la falta de organización y logística, quieren que uno se  
inscriba pero no cuentan con el plástico de la tarjeta y la respuesta es que  
en un mes les llega, párese que el gerente no funciona ni le interesan los  
clientes y que no puede con el negocio por que la logística no funciona</t>
  </si>
  <si>
    <t>6 de Julio - Sábado</t>
  </si>
  <si>
    <t>Avengers</t>
  </si>
  <si>
    <t>Queja - Falta de película</t>
  </si>
  <si>
    <t>7 de Julio - Domingo</t>
  </si>
  <si>
    <t xml:space="preserve">Queja - Doblaje </t>
  </si>
  <si>
    <t>ola, podrían por favor presentar las películas en Bulevar en su  
idioma original y con los subtítulos en español? Gracias, Chao!</t>
  </si>
  <si>
    <t>Buenas tardes estoy indignada por la compra de tres boletas para la  
entrada a cine en 3 D de la película de spardeman y cuando llegamos a  
sentarnos en los puestos ya estaban ocupados diciendo que eran de ellos, y  
nos toca sentarnos en la parte de abajo cuando las compre con los puestos de  
F 23,24,25. Las chicas que venden las boletas las venden doblemente y no es  
justo. Pésimo servicio</t>
  </si>
  <si>
    <t>Queja - Doble venta</t>
  </si>
  <si>
    <t>8 de Julio - Lunes</t>
  </si>
  <si>
    <t>9 de Julio - Martes</t>
  </si>
  <si>
    <t xml:space="preserve">La presente es para dar a conocer unas incorformidades en el servicio de atención al publico en el teatro portal de la sabana zona franca en fontibon aproximadamente a las 11:45 de la mañana del día 7 de julio del presente año en la taquilla cuando llegó con mi familia y observó a una señorita que se encuentra en la taquilla despachando y a un joven dentro de la taquilla que  al parecer se encontraba alicorado manifestando que no podía trabajar porque el día anterior había tomado bastante igual manera la atención que presta el joven  al atender al público es de una manera grosera y deficiente donde se evidencia que se encontraba en un estado de embriaguez alto siendo una pésima imagen para el teatro ya que soy un cliente frecuente donde asito con mi familia y demás personas pudieron observar la situación que se presentaba en ese momento, agradezco su atención prestada y espero puedan dar solución al personal que trabaja y que da mal imagen a la empresa ya en su atención al personal que asiste al teatro es demasiada deficiente y grosera </t>
  </si>
  <si>
    <t>El domingo 7 de julio compré 5 entradas para ver la función de toy story 4  
a las 12:15 en el tunal, cuando entramos a la función despues de comprar la  
confitería tenían ocupadas nuestras sillas, despues de hablar varias veces  
con los encargados sólo nos pudieron ubicar 3 de las 5 sillas por las qué  
había pagado, me tocó tener toda la función a mi hija en las piernas y a  
mi hermano le tocó en la parte de adelante sólo.
Me parece una falta de respeto ya que fuí temprano a comprar las entradas  
para escoger la ubicación que quería y no nos hayan respetado los puestos y  
tras del hecho hallamos tenido que ver la función incomodos.</t>
  </si>
  <si>
    <t>10 de Julio - Miércoles</t>
  </si>
  <si>
    <t>Buen dia en la noche de ayer asistí con mi familia a la funcion de  
7:30 toy story 4, al momento de comprar en confiteria por error se pide un  
combo equivocado y se pide que este sea cambiado por uno de mayor valor pero  
la operadora manifiesta que esto no se puede pedí que se acercara un  
supervisor y en esta hora ninguno se encontraba en el sitio para darme alguna  
solución es molesto que esto suceda que no tengan una persona con un cargo  
mas alto para este tipo de himpases; en ultimas me toco irme son la solución  
a mi inquietud. Me gusta asistir a este cine pero nunca había tenido este  
tipo de problema.</t>
  </si>
  <si>
    <t>11 de Julio - Jueves</t>
  </si>
  <si>
    <t>12 de Julio - Viernes</t>
  </si>
  <si>
    <t>13 de Julio - Sábado</t>
  </si>
  <si>
    <t>14 de Julio - Domingo</t>
  </si>
  <si>
    <t>15 de Julio - Lunes</t>
  </si>
  <si>
    <t xml:space="preserve">eciba un cordial saludo por medio del presente me permito informar que el dia domingo 14 de julio me dirigí a las salas de procinal ubicadas en el exito de fontibon a las 2 pm una hora en la cual pienso que es critica pues muchas personas van ver alguna pelicula y mas en esta epoca donde las peliculas que se presentan son de interes general. y como era de esperece asi era habia una fila super larga de personas y el teatro cuenta con 4 cajas fisicas pero solo tenian 1 caja habilitada y es logico que por mas agil que sea la persona no va a dar abasto en atender a la cantidad de personas y dure aproximadamente 50 min en una fila en cual si el servicio fuera optimo no duraria mas de 10 min.
pienso que este servicio no es el que uno espera en un teatro y esto ayuda a que uno no quiera ingre
sar a su teatro si no prefiera ir a otro </t>
  </si>
  <si>
    <t>El pasado 13 de julio asistí a los teatros de Procinal en horas de la noche  
en Unicentro de Occidente y pagué 5 boletas por valor de $45.000 con mi  
tarjeta debito del Banco de Occidente a lo cual el encargado de la taquilla  
me informó que la transacción no se había podido realizar, luego tuvimos  
que pagar la suma de $45.000 en efectivo.  Al revisar mis movimientos en  mi  
cuenta  se ve reflejado que el valor si fue debitado al pasar mi tarjeta,  
razón por la cual solicito la devolución del dinero. Agradezco su pronta  
respuesta.</t>
  </si>
  <si>
    <t>Queja - Pago</t>
  </si>
  <si>
    <t>16 de Julio - Martes</t>
  </si>
  <si>
    <t>Frecuentemente he ido a la sala de cine de plaza de las Américas ubicada en  
el segundo piso de este centro comercial y siempre he notado que las  
palomitas de maiz están siempre muy saladas razón la cual la experiencia de  
ver mis películas preferencia no es siempre la mejor como sugerencias  
tomaría la opción de que sea al gusto del consumidor si desea sal o no y si  
es posible que halla un dispensador para este fin ya que todos los que vamos  
a la sala de cine no tenemos los mismos gustos frente a esto y no es solo  
imcorformidad mía si no de las personas que he visto a mi alrededor si no  
también delas personas que me han acompañado a alguna función en repetidas  
ocasiones</t>
  </si>
  <si>
    <t>17 de Julio - Miércoles</t>
  </si>
  <si>
    <t>in asunto referenciado, le expongo.
1. Situación actual
En el día, de hoy, en compañía de mi esposo, asistí a la función de la película:  "El muñeco diabólico ", a las 3 y 45, p.m., en su sala de exhibición Nro. 7, ubicada en el Centro Comercial Salitre, aquí en la ciudad e Bogotá.
1.1 Durante el desarrollo de la película, algunos "espectadores", con sus dispositivos móviles (celulares ), filmaron escenas de aquella. Creo, que es ilegal.
1.2 Otros, mantenían los dispositivos encendidos,  manteniendo comunicación tal vez con otras personas. Es mala educación y pero aún, falta de respeto con la audiencia en general.
2. Ambiente dentro de l a sala
Estimo, que el ambiente visto dentro de la Sala de Procinal, en la exhibición de la película aquí descrita, fue INCÓMODO, MOLESTO, RAYANDO EN EL FASTIDIO y donde, los espectadores, que buscamos en su sala un ambiente de tranquilidad, de tolerancia y calidez, nos sentimos desprotegidos, y, que sin lugar a duda, no favorece la reputación de esa empresa; resalto.
Conclusión.
Creo que es necesario, que Procinal adopte, medidas tendientes a la orientación del comportamiento de los espectadores en sus salas de exhibición, como los riesgos de realizar actos contra  la industria del cine protegidos por la ley, conducentes a custodiar el ambiente de cordialidad y tranquilidad que debe reinar en ellas y, así; además, de prevenir hechos ilegales y sancionados en la leyes. Y así, como el concepto que se tiene sobre su servicio ofrecido respecto a al sana diversión, con el cine y así evitar, que se deteriore lentamente y aisle a los espectadores.
Nota. La orientación que realiza Cine Colombia, en sus salas de exhibición, en todo el país, inclusive en  ocasiones con los empleados, respecto a los temas arriba expuestos, es claro y efectivo.
Soy un clienta antigua de ustedes, y agradezco su atención.</t>
  </si>
  <si>
    <t>18 de Julio - Jueves</t>
  </si>
  <si>
    <t>Ayer, 17 de julio, fui a Procinal Tunal (Btá) para ver Toy Story 4  
en la función de 10 a. m., según lo anunciaba la página web respectiva.  
Sin embargo, el cinema estaba cerrado, se veía a dos o tres personas  
haciendo aseo, nadie en taquilla, y en las puertas unas hojas con horarios de  
funciones (diferentes a los que aparecían online, ninguno antes de las 11 a.  
m.). Había organizado mi día de acuerdo con la falsa información publicada  
por ustedes. Es lamentable y no ayuda mucho a seguir teniendo en cuenta sus  
servicios, mucho menos darles buena recomendación</t>
  </si>
  <si>
    <t>Buenas Noches, el día de hoy me dirigí al teatro de Unicentro de Occidente,  
a la función de 4:15pm de EL REY LEON, (Sala 1, sillas H14, H15, H16) con  
mis boletas compradas anteriormente mediante la  app, al llegar a la sala  
otras personas estaban sentadas en mi ubicación, por lo tanto, de dirigí a  
comunicarle a la persona encargada de la sala, el señor me acompañó y  
efectivamente 9 personas estaban sentadas en sillas equivocadas, el señor  
intentó remediar el inconveniente, pero los otros usuarios se negaron y  
fueron groseros tanto con nosotros como con los empleados de del cine,  
afortunadamente nos ubicaron en otros lugares, pero notamos que mas de tres  
filas completas estaban equivocadas de sillas y esto se debe a que ninguna  
persona acompaña a los usuarios para identificar las sillas, espero que esto  
se solucione pronto.</t>
  </si>
  <si>
    <t>19 de Julio - Viernes</t>
  </si>
  <si>
    <t>El motivo de la presente es poner en conocimiento de Uds. una situación sucedida el pasado 11 de enero en la sala de cine Procinal del Centro Comercial Unicentro de Occidente: Compré DOS (2) gaseosas por valor de $9.700 (Una grande y otra mediana y pagué con billete de $10.000 y obtuve vueltas de $300) y al ver que la señorita Cajera no me entregaba la factura, la solicité. Una vez me entregó la factura (No la revisé en ese momento, porque ya empezaba la película) ingresé a la sala de cine.
 Al salir del cine, me dio por revisar la factura y me sorprendió que solamente me facturaron UNA (1) gaseosa. Anexo copia de la factura entregada, del tiquete de cine y fotografía de la cajera que me atendió.
 Osea, no facturan todo lo que venden.  Muchas gracias.</t>
  </si>
  <si>
    <t>20 de Julio - Sábado</t>
  </si>
  <si>
    <t>Servico de confitería pésima, mala organización, mala educación  
por parte de las personas que atienden, en comparación a otros cines,  
pésimo servicio</t>
  </si>
  <si>
    <t>Buen día, anexo imágenes siendo sábado 20/07/2019 3:10pm donde se evidencia malestar en todos los clientes quienes estaban en una fila de más de 20 personas incluyéndome y sin previo aviso y de repente la asesora que estaba vendiendo los tickets se paró de la ventanilla... abandono el lugar por más de 20 minutos sin explicación alguna, al momento que me acerque a pedir ayuda a la oficina de administración nadie quiso atenderme, anexo imágenes y agradezco tomen medidas correctivas ya que el servicio al cliente en esta sala es pésimo.</t>
  </si>
  <si>
    <t>21 de Julio - Domingo</t>
  </si>
  <si>
    <t>s importante que en Bima  ofrezcan un mejor servicio en la venta de  
boletería así mismo que siempre haya  palomitas de caramelo como lo hace  
cine colombia en todas sus salas , así mismo sería muy positivo que le  
dieran un aspecto más moderno y limpio a las salas de cine renovando por lo  
menos la silleteria, por lo menos tapizando las  que están tan deterioradas</t>
  </si>
  <si>
    <t>uiero quejarme del pésimo servicio prestado por el personal en  
general de procinal el día de hoy. No había tapas para las bebidas y a  
nadie parecía importarle, el aseo de la sala y de la zona de comidas  
lamentable, el personal despreocupado por la atención al cliente, debimos  
tomar nosotros mismos las gafas 3d ya que no había nadie en la entrada de la  
sala al.momento de iniciar la película, las sillas no.están marcadas con  
los números así que debimos sentarnos donde nos pareció que eran los  
números. Es una pena que para clientes frecuentes como yo debamos ver como  
las instalaciones están en malas condiciones y la mala actitud del personal,  
se entiende que es un domingo en la.noche pero se debe asumir la  
responsabilidad del trabajo con la mejor actitud. Quedo atento a su  
retroalimentación. Gracias</t>
  </si>
  <si>
    <t>Es importante que en Bima  ofrezcan un mejor servicio en la venta de  
boletería así mismo que siempre haya  palomitas de caramelo como lo hace  
cine colombia en todas sus salas , así mismo sería muy positivo que le  
dieran un aspecto más moderno y limpio a las salas de cine renovando por lo  
menos la silleteria, por lo menos tapizando las  que están tan deterioradas</t>
  </si>
  <si>
    <t>Quiero quejarme del pésimo servicio prestado por el personal en  
general de procinal el día de hoy. No había tapas para las bebidas y a  
nadie parecía importarle, el aseo de la sala y de la zona de comidas  
lamentable, el personal despreocupado por la atención al cliente, debimos  
tomar nosotros mismos las gafas 3d ya que no había nadie en la entrada de la  
sala al.momento de iniciar la película, las sillas no.están marcadas con  
los números así que debimos sentarnos donde nos pareció que eran los  
números. Es una pena que para clientes frecuentes como yo debamos ver como  
las instalaciones están en malas condiciones y la mala actitud del personal,  
se entiende que es un domingo en la.noche pero se debe asumir la  
responsabilidad del trabajo con la mejor actitud. Quedo atento a su  
retroalimentación. Gracias</t>
  </si>
  <si>
    <t xml:space="preserve">22 de Julio - Lunes </t>
  </si>
  <si>
    <t>En el día de ayer 21 de Julio de 2019 estuvimos en procinal Bima.  
Que decepción con la atención de las personas que allí laboran. Empezando  
por el funcionario de la taquilla, la funcionaria que revisa las boletas como  
tambian los funcionarios que deben de estar atentos para cerrar las puertas  
cuando empieza la función (nunca las cerraron, no ubican a las personas en  
susu sillas, etc). También a las sillas les hace falta su número, el  
ambiente de la sala es pésimo ya que presenta mal olor. En fin decepcionante  
la visita. Dejamos de ir un buen tiempo y ayer al regresar vemos que no ha  
mejorado en nada, sino mas bien empeorado. Se les recomienda darles un taller  
de atención y amabilidad a los funcionarios de éste cine ya que su trato es  
muy despota y no reflejan lo que debería ser ésta cadena de cines.  
¡¡¡¡DECEPCIONANTE!!!!</t>
  </si>
  <si>
    <t>ésimo servicio: pisos, cortinas, paredes muy sucias y fuera de la sala de  
cine igual todos los mesones o barras sucias, los empleados se gritan unos a  
otros y  los clientes tenemos que escuchar sus discusiones y chistes de doble  
sentido. Se pidió hablar con un supervisor y cuando se dijo el mal  
servicio,nos  dejo hablando solos que mala ética profesional</t>
  </si>
  <si>
    <t>23 de Julio - Martes</t>
  </si>
  <si>
    <t>24 de Julio - Miércoles</t>
  </si>
  <si>
    <t>me permito por este medio informar de la inconformidad que tuve en su cinema de la terminal de sur esta tarde, una de sus asesoras de servicio se portó muy grosera con mi esposo tratándolo con palabras soeses y en tono muy despectivo frente a el... si las condiciones para el servicio no están aptas en este teatro porque someten a las personas a recibir un servicio que no es de la total calidad, aparte de esto permitir que personas tan mal educadas sean las que están prestando servicio al cliente. Hago está petición porque considero que el servicio al cliente es lo más importante y si hay cosas que mejorar es mejor que por medio de nosotros Uds mismos lo sepan. Queda en nuestro concepto muy entredicho el servicio que allí se ofrece.</t>
  </si>
  <si>
    <t>30 de Julio - Martes</t>
  </si>
  <si>
    <t xml:space="preserve">Hola. 
Fui ayer domingo 8 de septiembre a Procinal Palatino a cine y me compré una gaseosa esperando poder tomarme una Coca-Cola Zero. Al momento de servírmela, me encontré que no había ninguna gaseosa sin azúcar. Claramente no lo dicen en la caja ni hay ningún tipo de aviso diciéndolo. Yo no puedo tomar nada con azúcar, por lo cual me devolví a la caja con el fin de que me devolvieran mi plata. En vez de hacer eso, me ofrecen cambiármela por un agua (que es 2mil pesos más barata) y no darme nada más. Me dirijo al que parece ser el administrador y no me ofrece ninguna solución a mi problema, por lo cual prácticamente me robaron mi plata al darme un producto de menor valor. No es que esté agotada, simplemente no hay ningún sticker en la máquina con gaseosa sin azúcar (se ve que los retiraron) y no pusieron ningún tipo de aviso. La situación realmente me molestó mucho y me impresionó más que el administrador no me diera una solución.
Muy mala experiencia </t>
  </si>
  <si>
    <t>error del teatro</t>
  </si>
  <si>
    <t xml:space="preserve">Pendiente rta del cliente a la cortesía </t>
  </si>
  <si>
    <t>ESTADO</t>
  </si>
  <si>
    <t>l pasado 31 de agosto de 2.019, me dirigi con mi esposa al Teatro de PROCINAL que esta en el Centro Comercial SALITRE PLAZA, compre las boletas e ingresamos a la zona de compra de alimentos
OFRECIAN EN LAS CARTELERAS NACHOS CON QUESO, PERO ESE DIA NO HABIA, "SE LES HABIA ACABDO???"
ENTONCES PEDI UN AGUA QUE EN LAS TIENDAS CORRIENTES VALE SOLO $1.200, PERO EN PROCINAL VALIA $4.600 (BUENO ESE ES EL NEGOCIO DE ELLOS???; SIN EMBARGO CUANDO FUI A PAGAR RESULTA QUE NO ME RECIBIERON LA TARJETA DEBITO, QUE POR  QUE ERA MUY POQUITO (SI  NO TENIAN NACHOS NO ERA MI CULPA"). LA TARJETA DEBITO ESTABA VIGENTE, HABIA PLATA EN LA CUENTA, PERO NO LA RECIBIERON
ME PARECIO UN SERVICIO MUY MALO, EL ESTADO COLOMBIANO PERMITE LA BANCARIZACION Y DE ESA MANERA NO TIENE UNA PERSONA QUE CARGAR BILLETES, HASTA EN EL TRASMILENIO RECIBEN LA TARJETA DEBITO Y EL PASAJE VALE MENOS DE $3.000, ENTONCES NO ENTIENDO PORQUE NO ME QUISIERON RECIBIR LA TARJETA PARA PAGAR EL AGUA DE $4.600, QUE EN UNA TIENDA NORMAL VALE $1.200</t>
  </si>
  <si>
    <t>aludos queria informar acerca de varias anomalías en la funcion del rey leon del miercoles a las 18:40 en el teatro de centro suba.
Donde las filas de ingreso a sala son largas y demoradas por que requisan como en una carcel, creo que si estan en su derecho de la comida ingresada sea la que venden pero no exclusiva, ya que si la persona sufre de alguna enfermedad y no puede ingerir comida chatarra pero en películas extensas tiene que consumir algo saludable que no se consigue en sus salas pues va a tener problemas al ingresarlas.
Segundo
La película se detuvo alrededor de 1 minuto total oscuridad nadie del teatro se acercó a excusarse ni nada por el estilo para rematar retomaron la película casi 15 minutos antes para lo cual la función se extendió bastante!! Y despues el afan de sacarnos. Y ni la molestia de salir a dar una disculpa al público!</t>
  </si>
  <si>
    <t xml:space="preserve">Queja - Confitería / Proyección </t>
  </si>
  <si>
    <t xml:space="preserve">el día domingo 22 de septiembre me dirigí a comprar unas boletas con mi familia en el cinema Procinal centro suba, quise pagar 4 de it por un valor de $36.000 primero pase mi tarjeta débito Davivienda, lo que me responde la señorita de la taquilla  que no tengo saldo en la tarjeta que le pague en efectivo yo le dije que si tenia saldo a lo que me responde que no, que le pague en efectivo y que rápido ya que estoy inmovilizando la fila, pues un poco disgustada con el trato de la señorita le pague la suma de $36000 en efectivo entre a la función, el día de hoy 23 de septiembre quise hacer un retiro de la tarjeta lo que me dice que no tenia saldo voy y verifico, y con lo que me encuentro es que se me había debitado $36000 de mi tarjeta, me comunique con el banco y efectivamente se había debitado la plata, la transacción se hizo a las 2:10 pm, el número de autorización 9956- terminal 994 
me parece una falta de respeto, primero se me cobro 2 veces la misma transacción, segunda la atención tan mala que le ofrecen a una persona </t>
  </si>
  <si>
    <t>FECHA</t>
  </si>
  <si>
    <t xml:space="preserve">Sabana </t>
  </si>
  <si>
    <t>Buen día señores Procinal,
Compré la tarjeta VIP Procinal en Bogotá en Palatino hace unos meses para poder recargarla y hacer uso de esta, cada vez que voy a cine para recargar la tarjeta sale un error y los empleados de las taquillas dicen que van a puntar el número de la tarjeta #420877 para solucionar el inconveniente y sigue persistiendo el error. Cada vez que me dirijo a comprar mis boletas es lo mismo, me toca esperar de 10 a 20 minutos mientras llega el coordinador y le dice que pase el descuento de cliente VIP con otra tarjeta y que van a solucionarlo. Me he comunicado en varias ocasiones a la línea de servicio al cliente en Bogotá 5921650 pero no ha sido posible que contesten o cuando lo hacen no pasan la llamada y cuelgan, cómo es posible que no tengan un buen servicio al cliente en estos casos y nadie soluciona el error o que cambien la tarjeta para no tener ese inconveniente de perder tiempo cada vez que voy al cinema.
Agradezco la pronta respuesta, quedo atenta</t>
  </si>
  <si>
    <t>pdte rta del cliente</t>
  </si>
  <si>
    <t>Buenas tardes. El lunes 23 de septiembre realicé una compra de confitería con tarjeta de crédito (crispetas grandes+crispetas medianas). Yo no pedí boucher de la transacción pero la factura que me fué entregada está por $23900, que es el precio correcto de las crispetas. Sin embargo, revisando los movimientos de mi tarjeta de crédito, el movimiento se efectuó por $33900. Agradezco me ayuden solucionando este inconveniente pues se cobraron $ 10000 adicionales. Adjunto la factura de la compra. Quedo atento.</t>
  </si>
  <si>
    <t xml:space="preserve">Queja - Facturación </t>
  </si>
  <si>
    <t>Compré la tarjeta VIP Procinal en Bogotá en Palatino hace unos meses para poder recargarla y hacer uso de esta, cada vez que voy a cine para recargar la tarjeta sale un error y los empleados de las taquillas dicen que van a puntar el número de la tarjeta #420877 para solucionar el inconveniente y sigue persistiendo el error. Cada vez que me dirijo a comprar mis boletas es lo mismo, me toca esperar de 10 a 20 minutos mientras llega el coordinador y le dice que pase el descuento de cliente VIP con otra tarjeta y que van a solucionarlo. Me he comunicado en varias ocasiones a la línea de servicio al cliente en Bogotá 5921650 pero no ha sido posible que contesten o cuando lo hacen no pasan la llamada y cuelgan, cómo es posible que no tengan un buen servicio al cliente en estos casos y nadie soluciona el error o que cambien la tarjeta para no tener ese inconveniente de perder tiempo cada vez que voy al cinema.
Agradezco la pronta respuesta, quedo atenta</t>
  </si>
  <si>
    <t>Un gusto saludarle, queremos informarle que por cambio de servidor interno no tenemos habilitado el módulo de nuevos usuarios VIP, estamos trabajando para que en poco pueda estar al aire nuevamente. Lamentamos los inconvenientes. 
Trabajamos para mejorar, esperamos contar con su pronta visita.</t>
  </si>
  <si>
    <t>Muchas gracias por comunicarse con nosotros, ya pasamos su hoja de vida al departamento de recursos humanos. 
Gracias por preferirnos,</t>
  </si>
  <si>
    <t>App</t>
  </si>
  <si>
    <t>Pagina web Inconvenientes</t>
  </si>
  <si>
    <t>Nóvelas Gráficas Marvel</t>
  </si>
  <si>
    <t>Boletería Re Vendida</t>
  </si>
  <si>
    <t>Adecuación Sala</t>
  </si>
  <si>
    <t>Recursos Humanos nómina</t>
  </si>
  <si>
    <t>Estreno</t>
  </si>
  <si>
    <t xml:space="preserve">Clasificación Películas </t>
  </si>
  <si>
    <t>Clasificación Películas</t>
  </si>
  <si>
    <t>Venta Online Fandango</t>
  </si>
  <si>
    <t>Ventas Online</t>
  </si>
  <si>
    <t>Ingreso Discapacitados</t>
  </si>
  <si>
    <t>Tarjeta VIP agotadas</t>
  </si>
  <si>
    <t>Salas</t>
  </si>
  <si>
    <t>Página web Inconvenientes</t>
  </si>
  <si>
    <t>Sonido</t>
  </si>
  <si>
    <t xml:space="preserve">Convenios Parqueaderos </t>
  </si>
  <si>
    <t>trx online</t>
  </si>
  <si>
    <t>tkt onlie</t>
  </si>
  <si>
    <t>Clasificación</t>
  </si>
  <si>
    <t>Horarios Películas</t>
  </si>
  <si>
    <t>Recursos Humanos</t>
  </si>
  <si>
    <t>jun</t>
  </si>
  <si>
    <t>Variación</t>
  </si>
  <si>
    <t>PQRS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</si>
</sst>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7" formatCode="_-* #,##0_-;\-* #,##0_-;_-* &quot;-&quot;??_-;_-@_-"/>
  </numFmts>
  <fonts count="11"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0"/>
      <color theme="1"/>
      <name val="Arial Unicode MS"/>
      <family val="2"/>
    </font>
    <font>
      <b/>
      <sz val="10"/>
      <color theme="1"/>
      <name val="Arial Unicode MS"/>
      <family val="2"/>
    </font>
    <font>
      <b/>
      <sz val="10"/>
      <color theme="0"/>
      <name val="Arial Unicode MS"/>
      <family val="2"/>
    </font>
    <font>
      <sz val="11"/>
      <color rgb="FFC00000"/>
      <name val="Calibri"/>
      <family val="2"/>
      <scheme val="minor"/>
    </font>
    <font>
      <sz val="11"/>
      <color theme="1"/>
      <name val="Arial Unicode MS"/>
      <family val="2"/>
    </font>
    <font>
      <b/>
      <sz val="11"/>
      <color theme="1"/>
      <name val="Arial Unicode MS"/>
      <family val="2"/>
    </font>
  </fonts>
  <fills count="19">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C00000"/>
        <bgColor indexed="64"/>
      </patternFill>
    </fill>
    <fill>
      <patternFill patternType="solid">
        <fgColor rgb="FFFF3300"/>
        <bgColor indexed="64"/>
      </patternFill>
    </fill>
    <fill>
      <patternFill patternType="solid">
        <fgColor theme="9" tint="-0.249977111117893"/>
        <bgColor indexed="64"/>
      </patternFill>
    </fill>
    <fill>
      <patternFill patternType="solid">
        <fgColor rgb="FFCCFFCC"/>
        <bgColor indexed="64"/>
      </patternFill>
    </fill>
    <fill>
      <patternFill patternType="solid">
        <fgColor rgb="FFFFFF00"/>
        <bgColor indexed="64"/>
      </patternFill>
    </fill>
    <fill>
      <patternFill patternType="solid">
        <fgColor theme="5" tint="0.59999389629810485"/>
        <bgColor indexed="64"/>
      </patternFill>
    </fill>
    <fill>
      <patternFill patternType="solid">
        <fgColor rgb="FF00B050"/>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right/>
      <top/>
      <bottom style="hair">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style="medium">
        <color auto="1"/>
      </left>
      <right/>
      <top style="thin">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bottom style="dotted">
        <color indexed="64"/>
      </bottom>
      <diagonal/>
    </border>
    <border>
      <left style="dotted">
        <color indexed="64"/>
      </left>
      <right style="dotted">
        <color indexed="64"/>
      </right>
      <top style="dotted">
        <color indexed="64"/>
      </top>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121">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0" fillId="0" borderId="0" xfId="0" applyFill="1"/>
    <xf numFmtId="0" fontId="2" fillId="3"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xf>
    <xf numFmtId="9" fontId="0" fillId="0" borderId="1" xfId="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xf>
    <xf numFmtId="9" fontId="2" fillId="0" borderId="1" xfId="0" applyNumberFormat="1" applyFont="1" applyBorder="1" applyAlignment="1">
      <alignment horizontal="center" vertical="center"/>
    </xf>
    <xf numFmtId="0" fontId="0" fillId="4" borderId="1" xfId="0" applyFill="1" applyBorder="1"/>
    <xf numFmtId="0" fontId="0" fillId="4" borderId="0" xfId="0" applyFill="1"/>
    <xf numFmtId="0" fontId="0" fillId="4" borderId="1" xfId="0" applyFill="1" applyBorder="1" applyAlignment="1">
      <alignment horizontal="center" vertical="center"/>
    </xf>
    <xf numFmtId="0" fontId="2" fillId="0" borderId="1" xfId="0" applyFont="1" applyFill="1" applyBorder="1" applyAlignment="1">
      <alignment horizontal="center" vertical="center"/>
    </xf>
    <xf numFmtId="9" fontId="0" fillId="0" borderId="1" xfId="1" applyFont="1" applyFill="1" applyBorder="1" applyAlignment="1">
      <alignment horizontal="center" vertical="center"/>
    </xf>
    <xf numFmtId="0" fontId="2" fillId="5" borderId="1" xfId="0" applyFont="1" applyFill="1" applyBorder="1" applyAlignment="1">
      <alignment horizontal="center" vertical="center"/>
    </xf>
    <xf numFmtId="0" fontId="0" fillId="5" borderId="1" xfId="0" applyFill="1" applyBorder="1"/>
    <xf numFmtId="9" fontId="0" fillId="0" borderId="1" xfId="0" applyNumberForma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xf numFmtId="0" fontId="5" fillId="0"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5"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center"/>
    </xf>
    <xf numFmtId="0" fontId="5" fillId="0" borderId="0" xfId="0" applyFont="1" applyAlignment="1">
      <alignment vertical="center" wrapText="1"/>
    </xf>
    <xf numFmtId="0" fontId="6" fillId="3" borderId="0" xfId="0" applyFont="1" applyFill="1" applyAlignment="1">
      <alignment vertical="center"/>
    </xf>
    <xf numFmtId="0" fontId="7" fillId="2"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9" fontId="0" fillId="0" borderId="0" xfId="1" applyFont="1" applyFill="1" applyBorder="1" applyAlignment="1">
      <alignment horizontal="center" vertical="center"/>
    </xf>
    <xf numFmtId="9" fontId="2" fillId="0" borderId="0"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0" xfId="0" applyAlignment="1">
      <alignment horizontal="center" vertical="center"/>
    </xf>
    <xf numFmtId="9" fontId="0" fillId="0" borderId="1" xfId="1" applyNumberFormat="1" applyFont="1"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1" fillId="2" borderId="2" xfId="0" applyFont="1" applyFill="1" applyBorder="1"/>
    <xf numFmtId="0" fontId="1" fillId="2" borderId="2" xfId="0" applyFont="1" applyFill="1" applyBorder="1" applyAlignment="1">
      <alignment horizontal="center" vertical="center"/>
    </xf>
    <xf numFmtId="0" fontId="0" fillId="0" borderId="0" xfId="0" applyFill="1" applyAlignment="1">
      <alignment horizontal="center" vertical="center"/>
    </xf>
    <xf numFmtId="9" fontId="3" fillId="0" borderId="1" xfId="1" applyFont="1" applyBorder="1" applyAlignment="1">
      <alignment horizontal="center" vertical="center"/>
    </xf>
    <xf numFmtId="0" fontId="8" fillId="9" borderId="0" xfId="0" applyFont="1" applyFill="1"/>
    <xf numFmtId="0" fontId="2" fillId="6" borderId="1" xfId="0" applyFont="1" applyFill="1" applyBorder="1" applyAlignment="1">
      <alignment horizontal="center" vertical="center"/>
    </xf>
    <xf numFmtId="0" fontId="0" fillId="6" borderId="1" xfId="0" applyFill="1" applyBorder="1"/>
    <xf numFmtId="9" fontId="2" fillId="6"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2" fillId="10" borderId="1" xfId="0" applyFont="1" applyFill="1" applyBorder="1" applyAlignment="1">
      <alignment horizontal="center" vertical="center"/>
    </xf>
    <xf numFmtId="0" fontId="0" fillId="10" borderId="1" xfId="0" applyFill="1" applyBorder="1" applyAlignment="1">
      <alignment horizontal="center" vertical="center"/>
    </xf>
    <xf numFmtId="0" fontId="1" fillId="10" borderId="1" xfId="0" applyFont="1" applyFill="1" applyBorder="1" applyAlignment="1">
      <alignment horizontal="center" vertical="center"/>
    </xf>
    <xf numFmtId="0" fontId="1" fillId="10" borderId="1" xfId="0" applyFont="1" applyFill="1" applyBorder="1"/>
    <xf numFmtId="0" fontId="0" fillId="5" borderId="1" xfId="0"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xf>
    <xf numFmtId="9" fontId="0" fillId="0" borderId="0" xfId="1" applyFont="1"/>
    <xf numFmtId="9" fontId="0" fillId="0" borderId="0" xfId="1" applyFont="1" applyFill="1"/>
    <xf numFmtId="0" fontId="0" fillId="0" borderId="6" xfId="0" applyBorder="1"/>
    <xf numFmtId="0" fontId="0" fillId="0" borderId="6" xfId="0" applyFill="1" applyBorder="1"/>
    <xf numFmtId="0" fontId="0" fillId="0" borderId="7" xfId="0" applyBorder="1"/>
    <xf numFmtId="0" fontId="5" fillId="0" borderId="0" xfId="0" applyFont="1" applyFill="1" applyAlignment="1">
      <alignment vertical="center"/>
    </xf>
    <xf numFmtId="0" fontId="5" fillId="11" borderId="0" xfId="0" applyFont="1" applyFill="1" applyAlignment="1">
      <alignment vertical="center"/>
    </xf>
    <xf numFmtId="0" fontId="0" fillId="0" borderId="0" xfId="0" applyAlignment="1">
      <alignment horizontal="left" vertical="center"/>
    </xf>
    <xf numFmtId="0" fontId="0" fillId="0" borderId="1" xfId="0" applyFill="1" applyBorder="1"/>
    <xf numFmtId="9" fontId="2" fillId="0" borderId="1" xfId="1" applyNumberFormat="1" applyFont="1" applyBorder="1" applyAlignment="1">
      <alignment horizontal="center" vertical="center"/>
    </xf>
    <xf numFmtId="10" fontId="0" fillId="0" borderId="1" xfId="1" applyNumberFormat="1" applyFont="1" applyBorder="1" applyAlignment="1">
      <alignment horizontal="center" vertical="center"/>
    </xf>
    <xf numFmtId="0" fontId="0" fillId="0" borderId="1" xfId="0" applyFill="1" applyBorder="1" applyAlignment="1">
      <alignment horizontal="center" vertical="center"/>
    </xf>
    <xf numFmtId="0" fontId="8" fillId="0" borderId="0" xfId="0" applyFont="1" applyFill="1"/>
    <xf numFmtId="0" fontId="9" fillId="0" borderId="0" xfId="0" applyFont="1" applyAlignment="1">
      <alignment horizontal="center" vertical="center"/>
    </xf>
    <xf numFmtId="0" fontId="9" fillId="0" borderId="0" xfId="0" applyFont="1" applyAlignment="1">
      <alignment vertical="center"/>
    </xf>
    <xf numFmtId="0" fontId="0" fillId="0" borderId="0" xfId="0" applyFont="1" applyAlignment="1">
      <alignment vertical="center"/>
    </xf>
    <xf numFmtId="0" fontId="0" fillId="0" borderId="0" xfId="0" applyFont="1"/>
    <xf numFmtId="0" fontId="9" fillId="0" borderId="0" xfId="0" applyFont="1" applyAlignment="1">
      <alignment vertical="center" wrapText="1"/>
    </xf>
    <xf numFmtId="0" fontId="10" fillId="3" borderId="0" xfId="0" applyFont="1" applyFill="1" applyAlignment="1">
      <alignment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17" fontId="5" fillId="0" borderId="0" xfId="0" applyNumberFormat="1" applyFont="1" applyAlignment="1">
      <alignment horizontal="center" vertical="center"/>
    </xf>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0" fontId="0" fillId="0" borderId="12" xfId="0" applyBorder="1"/>
    <xf numFmtId="0" fontId="2" fillId="0" borderId="3" xfId="0" applyFont="1" applyFill="1" applyBorder="1" applyAlignment="1">
      <alignment horizontal="center" vertical="center"/>
    </xf>
    <xf numFmtId="0" fontId="0" fillId="4" borderId="12" xfId="0" applyFill="1" applyBorder="1"/>
    <xf numFmtId="9" fontId="0" fillId="0" borderId="1" xfId="1" applyFont="1" applyBorder="1" applyAlignment="1">
      <alignment horizontal="center"/>
    </xf>
    <xf numFmtId="0" fontId="0" fillId="0" borderId="3" xfId="0" applyFill="1" applyBorder="1"/>
    <xf numFmtId="0" fontId="2" fillId="3" borderId="1" xfId="0" applyFont="1" applyFill="1" applyBorder="1"/>
    <xf numFmtId="0" fontId="2" fillId="12" borderId="1" xfId="0" applyFont="1" applyFill="1" applyBorder="1" applyAlignment="1">
      <alignment horizontal="center" vertical="center"/>
    </xf>
    <xf numFmtId="9" fontId="2" fillId="3" borderId="1" xfId="0" applyNumberFormat="1" applyFont="1" applyFill="1" applyBorder="1" applyAlignment="1">
      <alignment horizontal="center" vertical="center"/>
    </xf>
    <xf numFmtId="0" fontId="2" fillId="3" borderId="13" xfId="0" applyFont="1" applyFill="1" applyBorder="1"/>
    <xf numFmtId="0" fontId="2" fillId="3" borderId="2" xfId="0" applyFont="1" applyFill="1" applyBorder="1"/>
    <xf numFmtId="0" fontId="0" fillId="0" borderId="14" xfId="0" applyBorder="1"/>
    <xf numFmtId="0" fontId="0" fillId="0" borderId="15" xfId="0" applyBorder="1"/>
    <xf numFmtId="0" fontId="0" fillId="0" borderId="16" xfId="0" applyBorder="1"/>
    <xf numFmtId="0" fontId="2" fillId="6" borderId="1" xfId="0" applyFont="1" applyFill="1" applyBorder="1" applyAlignment="1">
      <alignment horizontal="center"/>
    </xf>
    <xf numFmtId="0" fontId="2" fillId="5" borderId="2" xfId="0" applyFont="1" applyFill="1" applyBorder="1" applyAlignment="1">
      <alignment horizontal="center"/>
    </xf>
    <xf numFmtId="0" fontId="2" fillId="5" borderId="4" xfId="0" applyFont="1" applyFill="1" applyBorder="1" applyAlignment="1">
      <alignment horizontal="center"/>
    </xf>
    <xf numFmtId="0" fontId="2" fillId="5" borderId="5" xfId="0" applyFont="1" applyFill="1" applyBorder="1" applyAlignment="1">
      <alignment horizontal="center"/>
    </xf>
    <xf numFmtId="167" fontId="0" fillId="0" borderId="0" xfId="2" applyNumberFormat="1" applyFont="1"/>
    <xf numFmtId="0" fontId="2" fillId="13" borderId="0" xfId="0" applyFont="1" applyFill="1"/>
    <xf numFmtId="0" fontId="0" fillId="0" borderId="17" xfId="0" applyBorder="1"/>
    <xf numFmtId="0" fontId="2" fillId="14" borderId="18" xfId="0" applyFont="1" applyFill="1" applyBorder="1" applyAlignment="1">
      <alignment horizontal="center" vertical="center"/>
    </xf>
    <xf numFmtId="0" fontId="2" fillId="14" borderId="19" xfId="0" applyFont="1" applyFill="1" applyBorder="1" applyAlignment="1">
      <alignment vertical="center"/>
    </xf>
    <xf numFmtId="0" fontId="0" fillId="0" borderId="18"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2" fillId="8" borderId="19" xfId="0" applyFont="1" applyFill="1" applyBorder="1" applyAlignment="1">
      <alignment vertical="center"/>
    </xf>
    <xf numFmtId="0" fontId="2" fillId="8" borderId="21" xfId="0" applyFont="1" applyFill="1" applyBorder="1" applyAlignment="1">
      <alignment horizontal="center" vertical="center"/>
    </xf>
    <xf numFmtId="0" fontId="2" fillId="0" borderId="19" xfId="0" applyFont="1" applyFill="1" applyBorder="1" applyAlignment="1">
      <alignment vertical="center"/>
    </xf>
    <xf numFmtId="0" fontId="0" fillId="0" borderId="21" xfId="0" applyFill="1" applyBorder="1"/>
    <xf numFmtId="0" fontId="2" fillId="16" borderId="1" xfId="0" applyFont="1" applyFill="1" applyBorder="1" applyAlignment="1">
      <alignment vertical="center"/>
    </xf>
    <xf numFmtId="167" fontId="0" fillId="0" borderId="1" xfId="2" applyNumberFormat="1" applyFont="1" applyBorder="1" applyAlignment="1">
      <alignment horizontal="center" vertical="center"/>
    </xf>
    <xf numFmtId="167" fontId="2" fillId="16" borderId="1" xfId="2" applyNumberFormat="1" applyFont="1" applyFill="1" applyBorder="1" applyAlignment="1">
      <alignment horizontal="center" vertical="center"/>
    </xf>
    <xf numFmtId="167" fontId="2" fillId="18" borderId="1" xfId="2" applyNumberFormat="1" applyFont="1" applyFill="1" applyBorder="1" applyAlignment="1">
      <alignment horizontal="center" vertical="center"/>
    </xf>
    <xf numFmtId="0" fontId="1" fillId="15" borderId="2" xfId="0" applyFont="1" applyFill="1" applyBorder="1" applyAlignment="1"/>
    <xf numFmtId="0" fontId="1" fillId="17" borderId="2" xfId="0" applyFont="1" applyFill="1" applyBorder="1" applyAlignment="1"/>
    <xf numFmtId="0" fontId="1" fillId="17" borderId="5" xfId="0" applyFont="1" applyFill="1" applyBorder="1" applyAlignment="1"/>
  </cellXfs>
  <cellStyles count="3">
    <cellStyle name="Millares" xfId="2" builtinId="3"/>
    <cellStyle name="Normal" xfId="0" builtinId="0"/>
    <cellStyle name="Porcentaje" xfId="1" builtinId="5"/>
  </cellStyles>
  <dxfs count="15">
    <dxf>
      <font>
        <color rgb="FF006100"/>
      </font>
      <fill>
        <patternFill>
          <bgColor rgb="FFC6EFCE"/>
        </patternFill>
      </fill>
    </dxf>
    <dxf>
      <font>
        <color rgb="FF9C65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2" defaultPivotStyle="PivotStyleLight16"/>
  <colors>
    <mruColors>
      <color rgb="FF6666FF"/>
      <color rgb="FFFF3300"/>
      <color rgb="FF9966FF"/>
      <color rgb="FFFF0066"/>
      <color rgb="FFCC3399"/>
      <color rgb="FFCCFF33"/>
      <color rgb="FF99FF33"/>
      <color rgb="FF6600FF"/>
      <color rgb="FFFFCC00"/>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777777777777776E-2"/>
                  <c:y val="-2.314814814814814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5000000000000001E-2"/>
                  <c:y val="-2.3148148148148147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5000000000000001E-2"/>
                  <c:y val="-4.6296296296296294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0555555555555454E-2"/>
                  <c:y val="-2.777777777777777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Ene'!$B$31:$E$31</c:f>
              <c:strCache>
                <c:ptCount val="4"/>
                <c:pt idx="0">
                  <c:v>Información </c:v>
                </c:pt>
                <c:pt idx="1">
                  <c:v>PQR Medellín</c:v>
                </c:pt>
                <c:pt idx="2">
                  <c:v>Quejas</c:v>
                </c:pt>
                <c:pt idx="3">
                  <c:v>Sugerencias</c:v>
                </c:pt>
              </c:strCache>
            </c:strRef>
          </c:cat>
          <c:val>
            <c:numRef>
              <c:f>'Gráficas Ene'!$B$32:$E$32</c:f>
              <c:numCache>
                <c:formatCode>General</c:formatCode>
                <c:ptCount val="4"/>
                <c:pt idx="0">
                  <c:v>99</c:v>
                </c:pt>
                <c:pt idx="1">
                  <c:v>11</c:v>
                </c:pt>
                <c:pt idx="2">
                  <c:v>38</c:v>
                </c:pt>
                <c:pt idx="3">
                  <c:v>1</c:v>
                </c:pt>
              </c:numCache>
            </c:numRef>
          </c:val>
        </c:ser>
        <c:dLbls>
          <c:showLegendKey val="0"/>
          <c:showVal val="1"/>
          <c:showCatName val="0"/>
          <c:showSerName val="0"/>
          <c:showPercent val="0"/>
          <c:showBubbleSize val="0"/>
        </c:dLbls>
        <c:gapWidth val="75"/>
        <c:shape val="box"/>
        <c:axId val="315892480"/>
        <c:axId val="315895168"/>
        <c:axId val="0"/>
      </c:bar3DChart>
      <c:catAx>
        <c:axId val="315892480"/>
        <c:scaling>
          <c:orientation val="minMax"/>
        </c:scaling>
        <c:delete val="0"/>
        <c:axPos val="b"/>
        <c:numFmt formatCode="General" sourceLinked="0"/>
        <c:majorTickMark val="none"/>
        <c:minorTickMark val="none"/>
        <c:tickLblPos val="nextTo"/>
        <c:crossAx val="315895168"/>
        <c:crosses val="autoZero"/>
        <c:auto val="1"/>
        <c:lblAlgn val="ctr"/>
        <c:lblOffset val="100"/>
        <c:noMultiLvlLbl val="0"/>
      </c:catAx>
      <c:valAx>
        <c:axId val="315895168"/>
        <c:scaling>
          <c:orientation val="minMax"/>
        </c:scaling>
        <c:delete val="0"/>
        <c:axPos val="l"/>
        <c:numFmt formatCode="General" sourceLinked="1"/>
        <c:majorTickMark val="none"/>
        <c:minorTickMark val="none"/>
        <c:tickLblPos val="nextTo"/>
        <c:crossAx val="315892480"/>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'Comparativo x mes'!$C$37</c:f>
              <c:strCache>
                <c:ptCount val="1"/>
              </c:strCache>
            </c:strRef>
          </c:tx>
          <c:spPr>
            <a:solidFill>
              <a:schemeClr val="accent6"/>
            </a:solidFill>
          </c:spPr>
          <c:invertIfNegative val="0"/>
          <c:dLbls>
            <c:dLbl>
              <c:idx val="0"/>
              <c:layout>
                <c:manualLayout>
                  <c:x val="1.0978955944513914E-2"/>
                  <c:y val="-2.8751123090745734E-2"/>
                </c:manualLayout>
              </c:layout>
              <c:showLegendKey val="0"/>
              <c:showVal val="1"/>
              <c:showCatName val="0"/>
              <c:showSerName val="0"/>
              <c:showPercent val="0"/>
              <c:showBubbleSize val="0"/>
            </c:dLbl>
            <c:dLbl>
              <c:idx val="1"/>
              <c:layout>
                <c:manualLayout>
                  <c:x val="1.0978955944513914E-2"/>
                  <c:y val="-2.15633423180593E-2"/>
                </c:manualLayout>
              </c:layout>
              <c:showLegendKey val="0"/>
              <c:showVal val="1"/>
              <c:showCatName val="0"/>
              <c:showSerName val="0"/>
              <c:showPercent val="0"/>
              <c:showBubbleSize val="0"/>
            </c:dLbl>
            <c:dLbl>
              <c:idx val="2"/>
              <c:layout>
                <c:manualLayout>
                  <c:x val="1.0978955944513914E-2"/>
                  <c:y val="-2.15633423180593E-2"/>
                </c:manualLayout>
              </c:layout>
              <c:showLegendKey val="0"/>
              <c:showVal val="1"/>
              <c:showCatName val="0"/>
              <c:showSerName val="0"/>
              <c:showPercent val="0"/>
              <c:showBubbleSize val="0"/>
            </c:dLbl>
            <c:dLbl>
              <c:idx val="3"/>
              <c:layout>
                <c:manualLayout>
                  <c:x val="1.0978955944513914E-2"/>
                  <c:y val="-1.7969451931716084E-2"/>
                </c:manualLayout>
              </c:layout>
              <c:showLegendKey val="0"/>
              <c:showVal val="1"/>
              <c:showCatName val="0"/>
              <c:showSerName val="0"/>
              <c:showPercent val="0"/>
              <c:showBubbleSize val="0"/>
            </c:dLbl>
            <c:dLbl>
              <c:idx val="4"/>
              <c:layout>
                <c:manualLayout>
                  <c:x val="9.7590719506790331E-3"/>
                  <c:y val="-3.9532794249775384E-2"/>
                </c:manualLayout>
              </c:layout>
              <c:showLegendKey val="0"/>
              <c:showVal val="1"/>
              <c:showCatName val="0"/>
              <c:showSerName val="0"/>
              <c:showPercent val="0"/>
              <c:showBubbleSize val="0"/>
            </c:dLbl>
            <c:dLbl>
              <c:idx val="5"/>
              <c:layout>
                <c:manualLayout>
                  <c:x val="6.0994199691743961E-3"/>
                  <c:y val="-5.0314465408805034E-2"/>
                </c:manualLayout>
              </c:layout>
              <c:showLegendKey val="0"/>
              <c:showVal val="1"/>
              <c:showCatName val="0"/>
              <c:showSerName val="0"/>
              <c:showPercent val="0"/>
              <c:showBubbleSize val="0"/>
            </c:dLbl>
            <c:dLbl>
              <c:idx val="6"/>
              <c:layout>
                <c:manualLayout>
                  <c:x val="0"/>
                  <c:y val="-5.3908355795148251E-2"/>
                </c:manualLayout>
              </c:layout>
              <c:showLegendKey val="0"/>
              <c:showVal val="1"/>
              <c:showCatName val="0"/>
              <c:showSerName val="0"/>
              <c:showPercent val="0"/>
              <c:showBubbleSize val="0"/>
            </c:dLbl>
            <c:dLbl>
              <c:idx val="7"/>
              <c:layout>
                <c:manualLayout>
                  <c:x val="3.6596519815047272E-3"/>
                  <c:y val="-5.0314465408805034E-2"/>
                </c:manualLayout>
              </c:layout>
              <c:showLegendKey val="0"/>
              <c:showVal val="1"/>
              <c:showCatName val="0"/>
              <c:showSerName val="0"/>
              <c:showPercent val="0"/>
              <c:showBubbleSize val="0"/>
            </c:dLbl>
            <c:dLbl>
              <c:idx val="8"/>
              <c:layout>
                <c:manualLayout>
                  <c:x val="0"/>
                  <c:y val="-4.312668463611860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'Comparativo x mes'!$B$38:$B$46</c:f>
              <c:strCache>
                <c:ptCount val="9"/>
                <c:pt idx="0">
                  <c:v>Servicio </c:v>
                </c:pt>
                <c:pt idx="1">
                  <c:v>Tarjetas VIP</c:v>
                </c:pt>
                <c:pt idx="2">
                  <c:v>Aseo</c:v>
                </c:pt>
                <c:pt idx="3">
                  <c:v>Películas </c:v>
                </c:pt>
                <c:pt idx="4">
                  <c:v>Proyección</c:v>
                </c:pt>
                <c:pt idx="5">
                  <c:v>Página Web</c:v>
                </c:pt>
                <c:pt idx="6">
                  <c:v>Confitería </c:v>
                </c:pt>
                <c:pt idx="7">
                  <c:v>Precio</c:v>
                </c:pt>
                <c:pt idx="8">
                  <c:v>Clasificación</c:v>
                </c:pt>
              </c:strCache>
            </c:strRef>
          </c:cat>
          <c:val>
            <c:numRef>
              <c:f>'Comparativo x mes'!$C$38:$C$46</c:f>
              <c:numCache>
                <c:formatCode>General</c:formatCode>
                <c:ptCount val="9"/>
                <c:pt idx="0">
                  <c:v>256</c:v>
                </c:pt>
                <c:pt idx="1">
                  <c:v>120</c:v>
                </c:pt>
                <c:pt idx="2">
                  <c:v>35</c:v>
                </c:pt>
                <c:pt idx="3">
                  <c:v>31</c:v>
                </c:pt>
                <c:pt idx="4">
                  <c:v>10</c:v>
                </c:pt>
                <c:pt idx="5">
                  <c:v>8</c:v>
                </c:pt>
                <c:pt idx="6">
                  <c:v>4</c:v>
                </c:pt>
                <c:pt idx="7">
                  <c:v>4</c:v>
                </c:pt>
                <c:pt idx="8">
                  <c:v>3</c:v>
                </c:pt>
              </c:numCache>
            </c:numRef>
          </c:val>
        </c:ser>
        <c:dLbls>
          <c:showLegendKey val="0"/>
          <c:showVal val="1"/>
          <c:showCatName val="0"/>
          <c:showSerName val="0"/>
          <c:showPercent val="0"/>
          <c:showBubbleSize val="0"/>
        </c:dLbls>
        <c:gapWidth val="75"/>
        <c:shape val="cylinder"/>
        <c:axId val="328438528"/>
        <c:axId val="328440064"/>
        <c:axId val="0"/>
      </c:bar3DChart>
      <c:catAx>
        <c:axId val="328438528"/>
        <c:scaling>
          <c:orientation val="minMax"/>
        </c:scaling>
        <c:delete val="0"/>
        <c:axPos val="b"/>
        <c:numFmt formatCode="General" sourceLinked="0"/>
        <c:majorTickMark val="none"/>
        <c:minorTickMark val="none"/>
        <c:tickLblPos val="nextTo"/>
        <c:crossAx val="328440064"/>
        <c:crosses val="autoZero"/>
        <c:auto val="1"/>
        <c:lblAlgn val="ctr"/>
        <c:lblOffset val="100"/>
        <c:noMultiLvlLbl val="0"/>
      </c:catAx>
      <c:valAx>
        <c:axId val="328440064"/>
        <c:scaling>
          <c:orientation val="minMax"/>
        </c:scaling>
        <c:delete val="0"/>
        <c:axPos val="l"/>
        <c:numFmt formatCode="General" sourceLinked="1"/>
        <c:majorTickMark val="none"/>
        <c:minorTickMark val="none"/>
        <c:tickLblPos val="nextTo"/>
        <c:crossAx val="328438528"/>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1.0129787907565685E-2"/>
                  <c:y val="-1.6501654453276796E-2"/>
                </c:manualLayout>
              </c:layout>
              <c:showLegendKey val="0"/>
              <c:showVal val="1"/>
              <c:showCatName val="0"/>
              <c:showSerName val="0"/>
              <c:showPercent val="0"/>
              <c:showBubbleSize val="0"/>
            </c:dLbl>
            <c:dLbl>
              <c:idx val="1"/>
              <c:layout>
                <c:manualLayout>
                  <c:x val="1.1396011396011397E-2"/>
                  <c:y val="-1.9801985343932099E-2"/>
                </c:manualLayout>
              </c:layout>
              <c:showLegendKey val="0"/>
              <c:showVal val="1"/>
              <c:showCatName val="0"/>
              <c:showSerName val="0"/>
              <c:showPercent val="0"/>
              <c:showBubbleSize val="0"/>
            </c:dLbl>
            <c:dLbl>
              <c:idx val="2"/>
              <c:layout>
                <c:manualLayout>
                  <c:x val="1.0129787907565685E-2"/>
                  <c:y val="-1.9801985343932158E-2"/>
                </c:manualLayout>
              </c:layout>
              <c:showLegendKey val="0"/>
              <c:showVal val="1"/>
              <c:showCatName val="0"/>
              <c:showSerName val="0"/>
              <c:showPercent val="0"/>
              <c:showBubbleSize val="0"/>
            </c:dLbl>
            <c:dLbl>
              <c:idx val="3"/>
              <c:layout>
                <c:manualLayout>
                  <c:x val="6.3311174422285999E-3"/>
                  <c:y val="-2.3102316234587521E-2"/>
                </c:manualLayout>
              </c:layout>
              <c:showLegendKey val="0"/>
              <c:showVal val="1"/>
              <c:showCatName val="0"/>
              <c:showSerName val="0"/>
              <c:showPercent val="0"/>
              <c:showBubbleSize val="0"/>
            </c:dLbl>
            <c:dLbl>
              <c:idx val="4"/>
              <c:layout>
                <c:manualLayout>
                  <c:x val="3.7986704653371322E-3"/>
                  <c:y val="-2.3102316234587521E-2"/>
                </c:manualLayout>
              </c:layout>
              <c:showLegendKey val="0"/>
              <c:showVal val="1"/>
              <c:showCatName val="0"/>
              <c:showSerName val="0"/>
              <c:showPercent val="0"/>
              <c:showBubbleSize val="0"/>
            </c:dLbl>
            <c:dLbl>
              <c:idx val="5"/>
              <c:layout>
                <c:manualLayout>
                  <c:x val="8.863564419119974E-3"/>
                  <c:y val="-1.9801985343932158E-2"/>
                </c:manualLayout>
              </c:layout>
              <c:showLegendKey val="0"/>
              <c:showVal val="1"/>
              <c:showCatName val="0"/>
              <c:showSerName val="0"/>
              <c:showPercent val="0"/>
              <c:showBubbleSize val="0"/>
            </c:dLbl>
            <c:dLbl>
              <c:idx val="6"/>
              <c:layout>
                <c:manualLayout>
                  <c:x val="3.7986704653371322E-3"/>
                  <c:y val="-1.320132356262144E-2"/>
                </c:manualLayout>
              </c:layout>
              <c:showLegendKey val="0"/>
              <c:showVal val="1"/>
              <c:showCatName val="0"/>
              <c:showSerName val="0"/>
              <c:showPercent val="0"/>
              <c:showBubbleSize val="0"/>
            </c:dLbl>
            <c:dLbl>
              <c:idx val="7"/>
              <c:layout>
                <c:manualLayout>
                  <c:x val="3.7986704653371322E-3"/>
                  <c:y val="-3.9603970687864316E-2"/>
                </c:manualLayout>
              </c:layout>
              <c:showLegendKey val="0"/>
              <c:showVal val="1"/>
              <c:showCatName val="0"/>
              <c:showSerName val="0"/>
              <c:showPercent val="0"/>
              <c:showBubbleSize val="0"/>
            </c:dLbl>
            <c:dLbl>
              <c:idx val="8"/>
              <c:layout>
                <c:manualLayout>
                  <c:x val="2.5324469768914213E-3"/>
                  <c:y val="-3.6303639797208957E-2"/>
                </c:manualLayout>
              </c:layout>
              <c:showLegendKey val="0"/>
              <c:showVal val="1"/>
              <c:showCatName val="0"/>
              <c:showSerName val="0"/>
              <c:showPercent val="0"/>
              <c:showBubbleSize val="0"/>
            </c:dLbl>
            <c:dLbl>
              <c:idx val="9"/>
              <c:layout>
                <c:manualLayout>
                  <c:x val="1.2662234884457107E-3"/>
                  <c:y val="-3.9603970687864316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'Comparativo x mes'!$B$2:$B$11</c:f>
              <c:strCache>
                <c:ptCount val="10"/>
                <c:pt idx="0">
                  <c:v>Tarjeta VIP</c:v>
                </c:pt>
                <c:pt idx="1">
                  <c:v>Reservas</c:v>
                </c:pt>
                <c:pt idx="2">
                  <c:v>Precios</c:v>
                </c:pt>
                <c:pt idx="3">
                  <c:v>Horarios Películas</c:v>
                </c:pt>
                <c:pt idx="4">
                  <c:v>Recursos Humanos</c:v>
                </c:pt>
                <c:pt idx="5">
                  <c:v>Ventas Empresa</c:v>
                </c:pt>
                <c:pt idx="6">
                  <c:v>Clasificación películas </c:v>
                </c:pt>
                <c:pt idx="7">
                  <c:v>Medios de Pago</c:v>
                </c:pt>
                <c:pt idx="8">
                  <c:v>Bono Regalo</c:v>
                </c:pt>
                <c:pt idx="9">
                  <c:v>Pauta </c:v>
                </c:pt>
              </c:strCache>
            </c:strRef>
          </c:cat>
          <c:val>
            <c:numRef>
              <c:f>'Comparativo x mes'!$C$2:$C$11</c:f>
              <c:numCache>
                <c:formatCode>General</c:formatCode>
                <c:ptCount val="10"/>
                <c:pt idx="0">
                  <c:v>696</c:v>
                </c:pt>
                <c:pt idx="1">
                  <c:v>325</c:v>
                </c:pt>
                <c:pt idx="2">
                  <c:v>315</c:v>
                </c:pt>
                <c:pt idx="3">
                  <c:v>204</c:v>
                </c:pt>
                <c:pt idx="4">
                  <c:v>56</c:v>
                </c:pt>
                <c:pt idx="5">
                  <c:v>42</c:v>
                </c:pt>
                <c:pt idx="6">
                  <c:v>38</c:v>
                </c:pt>
                <c:pt idx="7">
                  <c:v>6</c:v>
                </c:pt>
                <c:pt idx="8">
                  <c:v>4</c:v>
                </c:pt>
                <c:pt idx="9">
                  <c:v>2</c:v>
                </c:pt>
              </c:numCache>
            </c:numRef>
          </c:val>
        </c:ser>
        <c:dLbls>
          <c:showLegendKey val="0"/>
          <c:showVal val="1"/>
          <c:showCatName val="0"/>
          <c:showSerName val="0"/>
          <c:showPercent val="0"/>
          <c:showBubbleSize val="0"/>
        </c:dLbls>
        <c:gapWidth val="75"/>
        <c:shape val="cylinder"/>
        <c:axId val="214559360"/>
        <c:axId val="214598400"/>
        <c:axId val="0"/>
      </c:bar3DChart>
      <c:catAx>
        <c:axId val="214559360"/>
        <c:scaling>
          <c:orientation val="minMax"/>
        </c:scaling>
        <c:delete val="0"/>
        <c:axPos val="b"/>
        <c:majorTickMark val="none"/>
        <c:minorTickMark val="none"/>
        <c:tickLblPos val="nextTo"/>
        <c:crossAx val="214598400"/>
        <c:crosses val="autoZero"/>
        <c:auto val="1"/>
        <c:lblAlgn val="ctr"/>
        <c:lblOffset val="100"/>
        <c:noMultiLvlLbl val="0"/>
      </c:catAx>
      <c:valAx>
        <c:axId val="214598400"/>
        <c:scaling>
          <c:orientation val="minMax"/>
        </c:scaling>
        <c:delete val="0"/>
        <c:axPos val="l"/>
        <c:numFmt formatCode="General" sourceLinked="1"/>
        <c:majorTickMark val="none"/>
        <c:minorTickMark val="none"/>
        <c:tickLblPos val="nextTo"/>
        <c:crossAx val="21455936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Comparativo PQRS</a:t>
            </a:r>
          </a:p>
        </c:rich>
      </c:tx>
      <c:layout/>
      <c:overlay val="0"/>
    </c:title>
    <c:autoTitleDeleted val="0"/>
    <c:plotArea>
      <c:layout/>
      <c:lineChart>
        <c:grouping val="standard"/>
        <c:varyColors val="0"/>
        <c:ser>
          <c:idx val="0"/>
          <c:order val="0"/>
          <c:tx>
            <c:strRef>
              <c:f>'Comparativo x mes'!$H$64</c:f>
              <c:strCache>
                <c:ptCount val="1"/>
                <c:pt idx="0">
                  <c:v>2018</c:v>
                </c:pt>
              </c:strCache>
            </c:strRef>
          </c:tx>
          <c:marker>
            <c:symbol val="none"/>
          </c:marker>
          <c:dLbls>
            <c:dLbl>
              <c:idx val="1"/>
              <c:layout>
                <c:manualLayout>
                  <c:x val="-2.5000000000000001E-2"/>
                  <c:y val="4.1666666666666664E-2"/>
                </c:manualLayout>
              </c:layout>
              <c:showLegendKey val="0"/>
              <c:showVal val="1"/>
              <c:showCatName val="0"/>
              <c:showSerName val="0"/>
              <c:showPercent val="0"/>
              <c:showBubbleSize val="0"/>
            </c:dLbl>
            <c:dLbl>
              <c:idx val="2"/>
              <c:layout>
                <c:manualLayout>
                  <c:x val="1.6666666666666666E-2"/>
                  <c:y val="-3.7037037037036952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'Comparativo x mes'!$G$65:$G$68</c:f>
              <c:strCache>
                <c:ptCount val="4"/>
                <c:pt idx="0">
                  <c:v>Información </c:v>
                </c:pt>
                <c:pt idx="1">
                  <c:v>Quejas</c:v>
                </c:pt>
                <c:pt idx="2">
                  <c:v>PQR Medellín</c:v>
                </c:pt>
                <c:pt idx="3">
                  <c:v>Sugerencias</c:v>
                </c:pt>
              </c:strCache>
            </c:strRef>
          </c:cat>
          <c:val>
            <c:numRef>
              <c:f>'Comparativo x mes'!$H$65:$H$68</c:f>
              <c:numCache>
                <c:formatCode>_-* #,##0_-;\-* #,##0_-;_-* "-"??_-;_-@_-</c:formatCode>
                <c:ptCount val="4"/>
                <c:pt idx="0">
                  <c:v>1145</c:v>
                </c:pt>
                <c:pt idx="1">
                  <c:v>444</c:v>
                </c:pt>
                <c:pt idx="2">
                  <c:v>372</c:v>
                </c:pt>
                <c:pt idx="3">
                  <c:v>7</c:v>
                </c:pt>
              </c:numCache>
            </c:numRef>
          </c:val>
          <c:smooth val="0"/>
        </c:ser>
        <c:ser>
          <c:idx val="1"/>
          <c:order val="1"/>
          <c:tx>
            <c:strRef>
              <c:f>'Comparativo x mes'!$I$64</c:f>
              <c:strCache>
                <c:ptCount val="1"/>
                <c:pt idx="0">
                  <c:v>2019</c:v>
                </c:pt>
              </c:strCache>
            </c:strRef>
          </c:tx>
          <c:marker>
            <c:symbol val="none"/>
          </c:marker>
          <c:dLbls>
            <c:dLbl>
              <c:idx val="1"/>
              <c:layout>
                <c:manualLayout>
                  <c:x val="-5.5555555555555558E-3"/>
                  <c:y val="-3.7037037037037035E-2"/>
                </c:manualLayout>
              </c:layout>
              <c:showLegendKey val="0"/>
              <c:showVal val="1"/>
              <c:showCatName val="0"/>
              <c:showSerName val="0"/>
              <c:showPercent val="0"/>
              <c:showBubbleSize val="0"/>
            </c:dLbl>
            <c:dLbl>
              <c:idx val="3"/>
              <c:layout>
                <c:manualLayout>
                  <c:x val="-3.888888888888889E-2"/>
                  <c:y val="-8.796296296296296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'Comparativo x mes'!$G$65:$G$68</c:f>
              <c:strCache>
                <c:ptCount val="4"/>
                <c:pt idx="0">
                  <c:v>Información </c:v>
                </c:pt>
                <c:pt idx="1">
                  <c:v>Quejas</c:v>
                </c:pt>
                <c:pt idx="2">
                  <c:v>PQR Medellín</c:v>
                </c:pt>
                <c:pt idx="3">
                  <c:v>Sugerencias</c:v>
                </c:pt>
              </c:strCache>
            </c:strRef>
          </c:cat>
          <c:val>
            <c:numRef>
              <c:f>'Comparativo x mes'!$I$65:$I$68</c:f>
              <c:numCache>
                <c:formatCode>_-* #,##0_-;\-* #,##0_-;_-* "-"??_-;_-@_-</c:formatCode>
                <c:ptCount val="4"/>
                <c:pt idx="0">
                  <c:v>1688</c:v>
                </c:pt>
                <c:pt idx="1">
                  <c:v>471</c:v>
                </c:pt>
                <c:pt idx="2">
                  <c:v>45</c:v>
                </c:pt>
                <c:pt idx="3">
                  <c:v>2</c:v>
                </c:pt>
              </c:numCache>
            </c:numRef>
          </c:val>
          <c:smooth val="0"/>
        </c:ser>
        <c:dLbls>
          <c:showLegendKey val="0"/>
          <c:showVal val="1"/>
          <c:showCatName val="0"/>
          <c:showSerName val="0"/>
          <c:showPercent val="0"/>
          <c:showBubbleSize val="0"/>
        </c:dLbls>
        <c:marker val="1"/>
        <c:smooth val="0"/>
        <c:axId val="261238784"/>
        <c:axId val="270849152"/>
      </c:lineChart>
      <c:catAx>
        <c:axId val="261238784"/>
        <c:scaling>
          <c:orientation val="minMax"/>
        </c:scaling>
        <c:delete val="0"/>
        <c:axPos val="b"/>
        <c:majorTickMark val="none"/>
        <c:minorTickMark val="none"/>
        <c:tickLblPos val="nextTo"/>
        <c:crossAx val="270849152"/>
        <c:crosses val="autoZero"/>
        <c:auto val="1"/>
        <c:lblAlgn val="ctr"/>
        <c:lblOffset val="100"/>
        <c:noMultiLvlLbl val="0"/>
      </c:catAx>
      <c:valAx>
        <c:axId val="270849152"/>
        <c:scaling>
          <c:orientation val="minMax"/>
        </c:scaling>
        <c:delete val="1"/>
        <c:axPos val="l"/>
        <c:numFmt formatCode="_-* #,##0_-;\-* #,##0_-;_-* &quot;-&quot;??_-;_-@_-" sourceLinked="1"/>
        <c:majorTickMark val="none"/>
        <c:minorTickMark val="none"/>
        <c:tickLblPos val="nextTo"/>
        <c:crossAx val="26123878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TRX ONLINE</a:t>
            </a:r>
          </a:p>
        </c:rich>
      </c:tx>
      <c:layout/>
      <c:overlay val="0"/>
    </c:title>
    <c:autoTitleDeleted val="0"/>
    <c:plotArea>
      <c:layout/>
      <c:lineChart>
        <c:grouping val="standard"/>
        <c:varyColors val="0"/>
        <c:ser>
          <c:idx val="4"/>
          <c:order val="4"/>
          <c:val>
            <c:numRef>
              <c:f>Hoja1!$H$10:$I$10</c:f>
              <c:numCache>
                <c:formatCode>_-* #,##0_-;\-* #,##0_-;_-* "-"??_-;_-@_-</c:formatCode>
                <c:ptCount val="2"/>
                <c:pt idx="0" formatCode="General">
                  <c:v>2018</c:v>
                </c:pt>
                <c:pt idx="1">
                  <c:v>71513</c:v>
                </c:pt>
              </c:numCache>
            </c:numRef>
          </c:val>
          <c:smooth val="0"/>
        </c:ser>
        <c:ser>
          <c:idx val="5"/>
          <c:order val="5"/>
          <c:val>
            <c:numRef>
              <c:f>Hoja1!$H$11:$I$11</c:f>
              <c:numCache>
                <c:formatCode>_-* #,##0_-;\-* #,##0_-;_-* "-"??_-;_-@_-</c:formatCode>
                <c:ptCount val="2"/>
                <c:pt idx="0" formatCode="General">
                  <c:v>2019</c:v>
                </c:pt>
                <c:pt idx="1">
                  <c:v>57247</c:v>
                </c:pt>
              </c:numCache>
            </c:numRef>
          </c:val>
          <c:smooth val="0"/>
        </c:ser>
        <c:ser>
          <c:idx val="6"/>
          <c:order val="6"/>
          <c:val>
            <c:numRef>
              <c:f>Hoja1!$H$10:$I$10</c:f>
              <c:numCache>
                <c:formatCode>_-* #,##0_-;\-* #,##0_-;_-* "-"??_-;_-@_-</c:formatCode>
                <c:ptCount val="2"/>
                <c:pt idx="0" formatCode="General">
                  <c:v>2018</c:v>
                </c:pt>
                <c:pt idx="1">
                  <c:v>71513</c:v>
                </c:pt>
              </c:numCache>
            </c:numRef>
          </c:val>
          <c:smooth val="0"/>
        </c:ser>
        <c:ser>
          <c:idx val="7"/>
          <c:order val="7"/>
          <c:val>
            <c:numRef>
              <c:f>Hoja1!$H$11:$I$11</c:f>
              <c:numCache>
                <c:formatCode>_-* #,##0_-;\-* #,##0_-;_-* "-"??_-;_-@_-</c:formatCode>
                <c:ptCount val="2"/>
                <c:pt idx="0" formatCode="General">
                  <c:v>2019</c:v>
                </c:pt>
                <c:pt idx="1">
                  <c:v>57247</c:v>
                </c:pt>
              </c:numCache>
            </c:numRef>
          </c:val>
          <c:smooth val="0"/>
        </c:ser>
        <c:ser>
          <c:idx val="2"/>
          <c:order val="2"/>
          <c:val>
            <c:numRef>
              <c:f>Hoja1!$H$10:$I$10</c:f>
              <c:numCache>
                <c:formatCode>_-* #,##0_-;\-* #,##0_-;_-* "-"??_-;_-@_-</c:formatCode>
                <c:ptCount val="2"/>
                <c:pt idx="0" formatCode="General">
                  <c:v>2018</c:v>
                </c:pt>
                <c:pt idx="1">
                  <c:v>71513</c:v>
                </c:pt>
              </c:numCache>
            </c:numRef>
          </c:val>
          <c:smooth val="0"/>
        </c:ser>
        <c:ser>
          <c:idx val="3"/>
          <c:order val="3"/>
          <c:val>
            <c:numRef>
              <c:f>Hoja1!$H$11:$I$11</c:f>
              <c:numCache>
                <c:formatCode>_-* #,##0_-;\-* #,##0_-;_-* "-"??_-;_-@_-</c:formatCode>
                <c:ptCount val="2"/>
                <c:pt idx="0" formatCode="General">
                  <c:v>2019</c:v>
                </c:pt>
                <c:pt idx="1">
                  <c:v>57247</c:v>
                </c:pt>
              </c:numCache>
            </c:numRef>
          </c:val>
          <c:smooth val="0"/>
        </c:ser>
        <c:ser>
          <c:idx val="0"/>
          <c:order val="0"/>
          <c:dLbls>
            <c:dLbl>
              <c:idx val="0"/>
              <c:layout>
                <c:manualLayout>
                  <c:x val="3.988888888888889E-2"/>
                  <c:y val="-2.7777777777777776E-2"/>
                </c:manualLayout>
              </c:layout>
              <c:tx>
                <c:rich>
                  <a:bodyPr/>
                  <a:lstStyle/>
                  <a:p>
                    <a:r>
                      <a:rPr lang="en-US">
                        <a:solidFill>
                          <a:srgbClr val="C00000"/>
                        </a:solidFill>
                      </a:rPr>
                      <a:t>2018</a:t>
                    </a:r>
                  </a:p>
                </c:rich>
              </c:tx>
              <c:dLblPos val="r"/>
              <c:showLegendKey val="0"/>
              <c:showVal val="1"/>
              <c:showCatName val="0"/>
              <c:showSerName val="0"/>
              <c:showPercent val="0"/>
              <c:showBubbleSize val="0"/>
            </c:dLbl>
            <c:dLbl>
              <c:idx val="1"/>
              <c:layout>
                <c:manualLayout>
                  <c:x val="-0.1432014435695538"/>
                  <c:y val="-2.7777777777777776E-2"/>
                </c:manualLayout>
              </c:layout>
              <c:tx>
                <c:rich>
                  <a:bodyPr/>
                  <a:lstStyle/>
                  <a:p>
                    <a:r>
                      <a:rPr lang="en-US"/>
                      <a:t> </a:t>
                    </a:r>
                    <a:r>
                      <a:rPr lang="en-US">
                        <a:solidFill>
                          <a:srgbClr val="0070C0"/>
                        </a:solidFill>
                      </a:rPr>
                      <a:t>71,513</a:t>
                    </a:r>
                    <a:r>
                      <a:rPr lang="en-US"/>
                      <a:t> </a:t>
                    </a:r>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Hoja1!$H$10:$I$10</c:f>
              <c:numCache>
                <c:formatCode>_-* #,##0_-;\-* #,##0_-;_-* "-"??_-;_-@_-</c:formatCode>
                <c:ptCount val="2"/>
                <c:pt idx="0" formatCode="General">
                  <c:v>2018</c:v>
                </c:pt>
                <c:pt idx="1">
                  <c:v>71513</c:v>
                </c:pt>
              </c:numCache>
            </c:numRef>
          </c:val>
          <c:smooth val="0"/>
        </c:ser>
        <c:ser>
          <c:idx val="1"/>
          <c:order val="1"/>
          <c:dLbls>
            <c:dLbl>
              <c:idx val="0"/>
              <c:layout>
                <c:manualLayout>
                  <c:x val="-5.7333333333333333E-2"/>
                  <c:y val="-9.722222222222214E-2"/>
                </c:manualLayout>
              </c:layout>
              <c:tx>
                <c:rich>
                  <a:bodyPr/>
                  <a:lstStyle/>
                  <a:p>
                    <a:r>
                      <a:rPr lang="en-US">
                        <a:solidFill>
                          <a:srgbClr val="0070C0"/>
                        </a:solidFill>
                      </a:rPr>
                      <a:t>2019</a:t>
                    </a:r>
                  </a:p>
                </c:rich>
              </c:tx>
              <c:dLblPos val="r"/>
              <c:showLegendKey val="0"/>
              <c:showVal val="1"/>
              <c:showCatName val="0"/>
              <c:showSerName val="0"/>
              <c:showPercent val="0"/>
              <c:showBubbleSize val="0"/>
            </c:dLbl>
            <c:dLbl>
              <c:idx val="1"/>
              <c:layout>
                <c:manualLayout>
                  <c:x val="9.5763342082239716E-3"/>
                  <c:y val="9.2592592592593021E-3"/>
                </c:manualLayout>
              </c:layout>
              <c:tx>
                <c:rich>
                  <a:bodyPr/>
                  <a:lstStyle/>
                  <a:p>
                    <a:r>
                      <a:rPr lang="en-US"/>
                      <a:t> </a:t>
                    </a:r>
                    <a:r>
                      <a:rPr lang="en-US">
                        <a:solidFill>
                          <a:srgbClr val="C00000"/>
                        </a:solidFill>
                      </a:rPr>
                      <a:t>57,247</a:t>
                    </a:r>
                    <a:r>
                      <a:rPr lang="en-US"/>
                      <a:t> </a:t>
                    </a:r>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Hoja1!$H$11:$I$11</c:f>
              <c:numCache>
                <c:formatCode>_-* #,##0_-;\-* #,##0_-;_-* "-"??_-;_-@_-</c:formatCode>
                <c:ptCount val="2"/>
                <c:pt idx="0" formatCode="General">
                  <c:v>2019</c:v>
                </c:pt>
                <c:pt idx="1">
                  <c:v>57247</c:v>
                </c:pt>
              </c:numCache>
            </c:numRef>
          </c:val>
          <c:smooth val="0"/>
        </c:ser>
        <c:dLbls>
          <c:showLegendKey val="0"/>
          <c:showVal val="0"/>
          <c:showCatName val="0"/>
          <c:showSerName val="0"/>
          <c:showPercent val="0"/>
          <c:showBubbleSize val="0"/>
        </c:dLbls>
        <c:hiLowLines/>
        <c:marker val="1"/>
        <c:smooth val="0"/>
        <c:axId val="354888320"/>
        <c:axId val="166937344"/>
      </c:lineChart>
      <c:catAx>
        <c:axId val="354888320"/>
        <c:scaling>
          <c:orientation val="minMax"/>
        </c:scaling>
        <c:delete val="0"/>
        <c:axPos val="b"/>
        <c:majorTickMark val="none"/>
        <c:minorTickMark val="none"/>
        <c:tickLblPos val="nextTo"/>
        <c:crossAx val="166937344"/>
        <c:crosses val="autoZero"/>
        <c:auto val="1"/>
        <c:lblAlgn val="ctr"/>
        <c:lblOffset val="100"/>
        <c:noMultiLvlLbl val="0"/>
      </c:catAx>
      <c:valAx>
        <c:axId val="166937344"/>
        <c:scaling>
          <c:orientation val="minMax"/>
        </c:scaling>
        <c:delete val="0"/>
        <c:axPos val="l"/>
        <c:majorGridlines/>
        <c:numFmt formatCode="General" sourceLinked="1"/>
        <c:majorTickMark val="out"/>
        <c:minorTickMark val="none"/>
        <c:tickLblPos val="nextTo"/>
        <c:crossAx val="354888320"/>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TKT ONLINE</a:t>
            </a:r>
          </a:p>
        </c:rich>
      </c:tx>
      <c:layout/>
      <c:overlay val="0"/>
    </c:title>
    <c:autoTitleDeleted val="0"/>
    <c:plotArea>
      <c:layout/>
      <c:lineChart>
        <c:grouping val="standard"/>
        <c:varyColors val="0"/>
        <c:ser>
          <c:idx val="0"/>
          <c:order val="0"/>
          <c:dLbls>
            <c:dLbl>
              <c:idx val="0"/>
              <c:layout>
                <c:manualLayout>
                  <c:x val="3.988888888888889E-2"/>
                  <c:y val="-2.7777777777777776E-2"/>
                </c:manualLayout>
              </c:layout>
              <c:tx>
                <c:rich>
                  <a:bodyPr/>
                  <a:lstStyle/>
                  <a:p>
                    <a:r>
                      <a:rPr lang="en-US">
                        <a:solidFill>
                          <a:srgbClr val="C00000"/>
                        </a:solidFill>
                      </a:rPr>
                      <a:t>2018</a:t>
                    </a:r>
                  </a:p>
                </c:rich>
              </c:tx>
              <c:dLblPos val="r"/>
              <c:showLegendKey val="0"/>
              <c:showVal val="1"/>
              <c:showCatName val="0"/>
              <c:showSerName val="0"/>
              <c:showPercent val="0"/>
              <c:showBubbleSize val="0"/>
            </c:dLbl>
            <c:dLbl>
              <c:idx val="1"/>
              <c:layout>
                <c:manualLayout>
                  <c:x val="-0.1432014435695538"/>
                  <c:y val="-2.7777777777777776E-2"/>
                </c:manualLayout>
              </c:layout>
              <c:tx>
                <c:rich>
                  <a:bodyPr/>
                  <a:lstStyle/>
                  <a:p>
                    <a:r>
                      <a:rPr lang="en-US"/>
                      <a:t> </a:t>
                    </a:r>
                    <a:r>
                      <a:rPr lang="en-US">
                        <a:solidFill>
                          <a:srgbClr val="0070C0"/>
                        </a:solidFill>
                      </a:rPr>
                      <a:t>211,245</a:t>
                    </a:r>
                    <a:r>
                      <a:rPr lang="en-US"/>
                      <a:t> </a:t>
                    </a:r>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Hoja1!$K$10:$L$10</c:f>
              <c:numCache>
                <c:formatCode>_-* #,##0_-;\-* #,##0_-;_-* "-"??_-;_-@_-</c:formatCode>
                <c:ptCount val="2"/>
                <c:pt idx="0" formatCode="General">
                  <c:v>2018</c:v>
                </c:pt>
                <c:pt idx="1">
                  <c:v>211245</c:v>
                </c:pt>
              </c:numCache>
            </c:numRef>
          </c:val>
          <c:smooth val="0"/>
        </c:ser>
        <c:ser>
          <c:idx val="1"/>
          <c:order val="1"/>
          <c:dLbls>
            <c:dLbl>
              <c:idx val="0"/>
              <c:layout>
                <c:manualLayout>
                  <c:x val="-5.7333333333333333E-2"/>
                  <c:y val="-9.722222222222214E-2"/>
                </c:manualLayout>
              </c:layout>
              <c:tx>
                <c:rich>
                  <a:bodyPr/>
                  <a:lstStyle/>
                  <a:p>
                    <a:r>
                      <a:rPr lang="en-US">
                        <a:solidFill>
                          <a:srgbClr val="0070C0"/>
                        </a:solidFill>
                      </a:rPr>
                      <a:t>2019</a:t>
                    </a:r>
                  </a:p>
                </c:rich>
              </c:tx>
              <c:dLblPos val="r"/>
              <c:showLegendKey val="0"/>
              <c:showVal val="1"/>
              <c:showCatName val="0"/>
              <c:showSerName val="0"/>
              <c:showPercent val="0"/>
              <c:showBubbleSize val="0"/>
            </c:dLbl>
            <c:dLbl>
              <c:idx val="1"/>
              <c:layout>
                <c:manualLayout>
                  <c:x val="9.5763342082239716E-3"/>
                  <c:y val="9.2592592592593021E-3"/>
                </c:manualLayout>
              </c:layout>
              <c:tx>
                <c:rich>
                  <a:bodyPr/>
                  <a:lstStyle/>
                  <a:p>
                    <a:r>
                      <a:rPr lang="en-US"/>
                      <a:t> </a:t>
                    </a:r>
                    <a:r>
                      <a:rPr lang="en-US">
                        <a:solidFill>
                          <a:srgbClr val="C00000"/>
                        </a:solidFill>
                      </a:rPr>
                      <a:t>172,095</a:t>
                    </a:r>
                    <a:r>
                      <a:rPr lang="en-US"/>
                      <a:t> </a:t>
                    </a:r>
                  </a:p>
                </c:rich>
              </c:tx>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val>
            <c:numRef>
              <c:f>Hoja1!$K$11:$L$11</c:f>
              <c:numCache>
                <c:formatCode>_-* #,##0_-;\-* #,##0_-;_-* "-"??_-;_-@_-</c:formatCode>
                <c:ptCount val="2"/>
                <c:pt idx="0" formatCode="General">
                  <c:v>2019</c:v>
                </c:pt>
                <c:pt idx="1">
                  <c:v>172095</c:v>
                </c:pt>
              </c:numCache>
            </c:numRef>
          </c:val>
          <c:smooth val="0"/>
        </c:ser>
        <c:dLbls>
          <c:showLegendKey val="0"/>
          <c:showVal val="0"/>
          <c:showCatName val="0"/>
          <c:showSerName val="0"/>
          <c:showPercent val="0"/>
          <c:showBubbleSize val="0"/>
        </c:dLbls>
        <c:hiLowLines/>
        <c:marker val="1"/>
        <c:smooth val="0"/>
        <c:axId val="326274048"/>
        <c:axId val="342663168"/>
      </c:lineChart>
      <c:catAx>
        <c:axId val="326274048"/>
        <c:scaling>
          <c:orientation val="minMax"/>
        </c:scaling>
        <c:delete val="0"/>
        <c:axPos val="b"/>
        <c:majorTickMark val="none"/>
        <c:minorTickMark val="none"/>
        <c:tickLblPos val="nextTo"/>
        <c:crossAx val="342663168"/>
        <c:crosses val="autoZero"/>
        <c:auto val="1"/>
        <c:lblAlgn val="ctr"/>
        <c:lblOffset val="100"/>
        <c:noMultiLvlLbl val="0"/>
      </c:catAx>
      <c:valAx>
        <c:axId val="342663168"/>
        <c:scaling>
          <c:orientation val="minMax"/>
        </c:scaling>
        <c:delete val="0"/>
        <c:axPos val="l"/>
        <c:majorGridlines/>
        <c:numFmt formatCode="General" sourceLinked="1"/>
        <c:majorTickMark val="out"/>
        <c:minorTickMark val="none"/>
        <c:tickLblPos val="nextTo"/>
        <c:crossAx val="32627404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2"/>
    </mc:Choice>
    <mc:Fallback>
      <c:style val="12"/>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Ene'!$I$31:$I$37</c:f>
              <c:strCache>
                <c:ptCount val="7"/>
                <c:pt idx="0">
                  <c:v>Precios y Horarios</c:v>
                </c:pt>
                <c:pt idx="1">
                  <c:v>Tarjeta VIP</c:v>
                </c:pt>
                <c:pt idx="2">
                  <c:v>Reservas </c:v>
                </c:pt>
                <c:pt idx="3">
                  <c:v>Clasificación películas </c:v>
                </c:pt>
                <c:pt idx="4">
                  <c:v>Alamos</c:v>
                </c:pt>
                <c:pt idx="5">
                  <c:v>Ventas Empresariales </c:v>
                </c:pt>
                <c:pt idx="6">
                  <c:v>Preventa</c:v>
                </c:pt>
              </c:strCache>
            </c:strRef>
          </c:cat>
          <c:val>
            <c:numRef>
              <c:f>'Gráficas Ene'!$K$31:$K$37</c:f>
              <c:numCache>
                <c:formatCode>General</c:formatCode>
                <c:ptCount val="7"/>
                <c:pt idx="0">
                  <c:v>36</c:v>
                </c:pt>
                <c:pt idx="1">
                  <c:v>25</c:v>
                </c:pt>
                <c:pt idx="2">
                  <c:v>14</c:v>
                </c:pt>
                <c:pt idx="3">
                  <c:v>7</c:v>
                </c:pt>
                <c:pt idx="4">
                  <c:v>6</c:v>
                </c:pt>
                <c:pt idx="5">
                  <c:v>6</c:v>
                </c:pt>
                <c:pt idx="6">
                  <c:v>1</c:v>
                </c:pt>
              </c:numCache>
            </c:numRef>
          </c:val>
        </c:ser>
        <c:dLbls>
          <c:showLegendKey val="0"/>
          <c:showVal val="1"/>
          <c:showCatName val="0"/>
          <c:showSerName val="0"/>
          <c:showPercent val="0"/>
          <c:showBubbleSize val="0"/>
        </c:dLbls>
        <c:gapWidth val="150"/>
        <c:shape val="cylinder"/>
        <c:axId val="315934976"/>
        <c:axId val="315946112"/>
        <c:axId val="0"/>
      </c:bar3DChart>
      <c:catAx>
        <c:axId val="315934976"/>
        <c:scaling>
          <c:orientation val="minMax"/>
        </c:scaling>
        <c:delete val="0"/>
        <c:axPos val="l"/>
        <c:numFmt formatCode="General" sourceLinked="0"/>
        <c:majorTickMark val="none"/>
        <c:minorTickMark val="none"/>
        <c:tickLblPos val="nextTo"/>
        <c:crossAx val="315946112"/>
        <c:crosses val="autoZero"/>
        <c:auto val="1"/>
        <c:lblAlgn val="ctr"/>
        <c:lblOffset val="100"/>
        <c:noMultiLvlLbl val="0"/>
      </c:catAx>
      <c:valAx>
        <c:axId val="315946112"/>
        <c:scaling>
          <c:orientation val="minMax"/>
        </c:scaling>
        <c:delete val="1"/>
        <c:axPos val="b"/>
        <c:numFmt formatCode="General" sourceLinked="1"/>
        <c:majorTickMark val="none"/>
        <c:minorTickMark val="none"/>
        <c:tickLblPos val="nextTo"/>
        <c:crossAx val="31593497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Ene'!$Y$31:$Y$37</c:f>
              <c:strCache>
                <c:ptCount val="7"/>
                <c:pt idx="0">
                  <c:v>Servicio </c:v>
                </c:pt>
                <c:pt idx="1">
                  <c:v>Proyección</c:v>
                </c:pt>
                <c:pt idx="2">
                  <c:v>Puntualidad</c:v>
                </c:pt>
                <c:pt idx="3">
                  <c:v>Aseo</c:v>
                </c:pt>
                <c:pt idx="4">
                  <c:v>Confitería </c:v>
                </c:pt>
                <c:pt idx="5">
                  <c:v>Precios</c:v>
                </c:pt>
                <c:pt idx="6">
                  <c:v>Instalaciones</c:v>
                </c:pt>
              </c:strCache>
            </c:strRef>
          </c:cat>
          <c:val>
            <c:numRef>
              <c:f>'Gráficas Ene'!$Z$31:$Z$37</c:f>
              <c:numCache>
                <c:formatCode>General</c:formatCode>
                <c:ptCount val="7"/>
                <c:pt idx="0">
                  <c:v>15</c:v>
                </c:pt>
                <c:pt idx="1">
                  <c:v>7</c:v>
                </c:pt>
                <c:pt idx="2">
                  <c:v>7</c:v>
                </c:pt>
                <c:pt idx="3">
                  <c:v>2</c:v>
                </c:pt>
                <c:pt idx="4">
                  <c:v>2</c:v>
                </c:pt>
                <c:pt idx="5">
                  <c:v>2</c:v>
                </c:pt>
                <c:pt idx="6">
                  <c:v>1</c:v>
                </c:pt>
              </c:numCache>
            </c:numRef>
          </c:val>
        </c:ser>
        <c:dLbls>
          <c:showLegendKey val="0"/>
          <c:showVal val="1"/>
          <c:showCatName val="0"/>
          <c:showSerName val="0"/>
          <c:showPercent val="0"/>
          <c:showBubbleSize val="0"/>
        </c:dLbls>
        <c:gapWidth val="150"/>
        <c:shape val="cylinder"/>
        <c:axId val="316563456"/>
        <c:axId val="316566144"/>
        <c:axId val="0"/>
      </c:bar3DChart>
      <c:catAx>
        <c:axId val="316563456"/>
        <c:scaling>
          <c:orientation val="minMax"/>
        </c:scaling>
        <c:delete val="0"/>
        <c:axPos val="l"/>
        <c:numFmt formatCode="General" sourceLinked="0"/>
        <c:majorTickMark val="none"/>
        <c:minorTickMark val="none"/>
        <c:tickLblPos val="nextTo"/>
        <c:crossAx val="316566144"/>
        <c:crosses val="autoZero"/>
        <c:auto val="1"/>
        <c:lblAlgn val="ctr"/>
        <c:lblOffset val="100"/>
        <c:noMultiLvlLbl val="0"/>
      </c:catAx>
      <c:valAx>
        <c:axId val="316566144"/>
        <c:scaling>
          <c:orientation val="minMax"/>
        </c:scaling>
        <c:delete val="1"/>
        <c:axPos val="b"/>
        <c:numFmt formatCode="General" sourceLinked="1"/>
        <c:majorTickMark val="none"/>
        <c:minorTickMark val="none"/>
        <c:tickLblPos val="nextTo"/>
        <c:crossAx val="31656345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777777777777776E-2"/>
                  <c:y val="-2.314814814814814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5000000000000001E-2"/>
                  <c:y val="-2.3148148148148147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5000000000000001E-2"/>
                  <c:y val="-4.6296296296296294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0555555555555454E-2"/>
                  <c:y val="-2.777777777777777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Abri'!$B$31:$E$31</c:f>
              <c:strCache>
                <c:ptCount val="4"/>
                <c:pt idx="0">
                  <c:v>Información </c:v>
                </c:pt>
                <c:pt idx="1">
                  <c:v>PQR Medellín</c:v>
                </c:pt>
                <c:pt idx="2">
                  <c:v>Quejas</c:v>
                </c:pt>
                <c:pt idx="3">
                  <c:v>Sugerencias</c:v>
                </c:pt>
              </c:strCache>
            </c:strRef>
          </c:cat>
          <c:val>
            <c:numRef>
              <c:f>'Gráficas Abri'!$B$32:$E$32</c:f>
              <c:numCache>
                <c:formatCode>General</c:formatCode>
                <c:ptCount val="4"/>
                <c:pt idx="0">
                  <c:v>539</c:v>
                </c:pt>
                <c:pt idx="1">
                  <c:v>84</c:v>
                </c:pt>
                <c:pt idx="2">
                  <c:v>133</c:v>
                </c:pt>
                <c:pt idx="3">
                  <c:v>0</c:v>
                </c:pt>
              </c:numCache>
            </c:numRef>
          </c:val>
        </c:ser>
        <c:dLbls>
          <c:showLegendKey val="0"/>
          <c:showVal val="1"/>
          <c:showCatName val="0"/>
          <c:showSerName val="0"/>
          <c:showPercent val="0"/>
          <c:showBubbleSize val="0"/>
        </c:dLbls>
        <c:gapWidth val="75"/>
        <c:shape val="box"/>
        <c:axId val="316359808"/>
        <c:axId val="316361344"/>
        <c:axId val="0"/>
      </c:bar3DChart>
      <c:catAx>
        <c:axId val="316359808"/>
        <c:scaling>
          <c:orientation val="minMax"/>
        </c:scaling>
        <c:delete val="0"/>
        <c:axPos val="b"/>
        <c:numFmt formatCode="General" sourceLinked="0"/>
        <c:majorTickMark val="none"/>
        <c:minorTickMark val="none"/>
        <c:tickLblPos val="nextTo"/>
        <c:crossAx val="316361344"/>
        <c:crosses val="autoZero"/>
        <c:auto val="1"/>
        <c:lblAlgn val="ctr"/>
        <c:lblOffset val="100"/>
        <c:noMultiLvlLbl val="0"/>
      </c:catAx>
      <c:valAx>
        <c:axId val="316361344"/>
        <c:scaling>
          <c:orientation val="minMax"/>
        </c:scaling>
        <c:delete val="0"/>
        <c:axPos val="l"/>
        <c:numFmt formatCode="General" sourceLinked="1"/>
        <c:majorTickMark val="none"/>
        <c:minorTickMark val="none"/>
        <c:tickLblPos val="nextTo"/>
        <c:crossAx val="31635980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Abri'!$I$33:$I$41</c:f>
              <c:strCache>
                <c:ptCount val="9"/>
                <c:pt idx="0">
                  <c:v>Precios y Horarios</c:v>
                </c:pt>
                <c:pt idx="1">
                  <c:v>Online</c:v>
                </c:pt>
                <c:pt idx="2">
                  <c:v>Tarjeta VIP</c:v>
                </c:pt>
                <c:pt idx="3">
                  <c:v>Corporativa</c:v>
                </c:pt>
                <c:pt idx="4">
                  <c:v>Reservas</c:v>
                </c:pt>
                <c:pt idx="5">
                  <c:v>Envío HV</c:v>
                </c:pt>
                <c:pt idx="6">
                  <c:v>Clasificación películas </c:v>
                </c:pt>
                <c:pt idx="7">
                  <c:v>confitería</c:v>
                </c:pt>
                <c:pt idx="8">
                  <c:v>Medios de Pago</c:v>
                </c:pt>
              </c:strCache>
            </c:strRef>
          </c:cat>
          <c:val>
            <c:numRef>
              <c:f>'Gráficas Abri'!$J$33:$J$41</c:f>
              <c:numCache>
                <c:formatCode>General</c:formatCode>
                <c:ptCount val="9"/>
                <c:pt idx="0">
                  <c:v>63</c:v>
                </c:pt>
                <c:pt idx="1">
                  <c:v>42</c:v>
                </c:pt>
                <c:pt idx="2">
                  <c:v>27</c:v>
                </c:pt>
                <c:pt idx="3">
                  <c:v>19</c:v>
                </c:pt>
                <c:pt idx="4">
                  <c:v>14</c:v>
                </c:pt>
                <c:pt idx="5">
                  <c:v>10</c:v>
                </c:pt>
                <c:pt idx="6">
                  <c:v>5</c:v>
                </c:pt>
                <c:pt idx="7">
                  <c:v>4</c:v>
                </c:pt>
                <c:pt idx="8">
                  <c:v>3</c:v>
                </c:pt>
              </c:numCache>
            </c:numRef>
          </c:val>
        </c:ser>
        <c:dLbls>
          <c:showLegendKey val="0"/>
          <c:showVal val="1"/>
          <c:showCatName val="0"/>
          <c:showSerName val="0"/>
          <c:showPercent val="0"/>
          <c:showBubbleSize val="0"/>
        </c:dLbls>
        <c:gapWidth val="150"/>
        <c:shape val="cylinder"/>
        <c:axId val="316400768"/>
        <c:axId val="316407808"/>
        <c:axId val="0"/>
      </c:bar3DChart>
      <c:catAx>
        <c:axId val="316400768"/>
        <c:scaling>
          <c:orientation val="minMax"/>
        </c:scaling>
        <c:delete val="0"/>
        <c:axPos val="l"/>
        <c:numFmt formatCode="General" sourceLinked="0"/>
        <c:majorTickMark val="none"/>
        <c:minorTickMark val="none"/>
        <c:tickLblPos val="nextTo"/>
        <c:crossAx val="316407808"/>
        <c:crosses val="autoZero"/>
        <c:auto val="1"/>
        <c:lblAlgn val="ctr"/>
        <c:lblOffset val="100"/>
        <c:noMultiLvlLbl val="0"/>
      </c:catAx>
      <c:valAx>
        <c:axId val="316407808"/>
        <c:scaling>
          <c:orientation val="minMax"/>
        </c:scaling>
        <c:delete val="1"/>
        <c:axPos val="b"/>
        <c:numFmt formatCode="General" sourceLinked="1"/>
        <c:majorTickMark val="none"/>
        <c:minorTickMark val="none"/>
        <c:tickLblPos val="nextTo"/>
        <c:crossAx val="31640076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Abri'!$Y$31:$Y$39</c:f>
              <c:strCache>
                <c:ptCount val="9"/>
                <c:pt idx="0">
                  <c:v>Servicio </c:v>
                </c:pt>
                <c:pt idx="1">
                  <c:v>Online</c:v>
                </c:pt>
                <c:pt idx="2">
                  <c:v>Proyección</c:v>
                </c:pt>
                <c:pt idx="3">
                  <c:v>Precios</c:v>
                </c:pt>
                <c:pt idx="4">
                  <c:v>Impuntualidad</c:v>
                </c:pt>
                <c:pt idx="5">
                  <c:v>Confitería </c:v>
                </c:pt>
                <c:pt idx="6">
                  <c:v>Películas</c:v>
                </c:pt>
                <c:pt idx="7">
                  <c:v>Falta de Luz</c:v>
                </c:pt>
                <c:pt idx="8">
                  <c:v>Aseo</c:v>
                </c:pt>
              </c:strCache>
            </c:strRef>
          </c:cat>
          <c:val>
            <c:numRef>
              <c:f>'Gráficas Abri'!$Z$31:$Z$39</c:f>
              <c:numCache>
                <c:formatCode>General</c:formatCode>
                <c:ptCount val="9"/>
                <c:pt idx="0">
                  <c:v>52</c:v>
                </c:pt>
                <c:pt idx="1">
                  <c:v>44</c:v>
                </c:pt>
                <c:pt idx="2">
                  <c:v>16</c:v>
                </c:pt>
                <c:pt idx="3">
                  <c:v>5</c:v>
                </c:pt>
                <c:pt idx="4">
                  <c:v>3</c:v>
                </c:pt>
                <c:pt idx="5">
                  <c:v>3</c:v>
                </c:pt>
                <c:pt idx="6">
                  <c:v>4</c:v>
                </c:pt>
                <c:pt idx="7">
                  <c:v>2</c:v>
                </c:pt>
                <c:pt idx="8">
                  <c:v>1</c:v>
                </c:pt>
              </c:numCache>
            </c:numRef>
          </c:val>
        </c:ser>
        <c:dLbls>
          <c:showLegendKey val="0"/>
          <c:showVal val="1"/>
          <c:showCatName val="0"/>
          <c:showSerName val="0"/>
          <c:showPercent val="0"/>
          <c:showBubbleSize val="0"/>
        </c:dLbls>
        <c:gapWidth val="150"/>
        <c:shape val="cylinder"/>
        <c:axId val="316413056"/>
        <c:axId val="316432384"/>
        <c:axId val="0"/>
      </c:bar3DChart>
      <c:catAx>
        <c:axId val="316413056"/>
        <c:scaling>
          <c:orientation val="minMax"/>
        </c:scaling>
        <c:delete val="0"/>
        <c:axPos val="l"/>
        <c:numFmt formatCode="General" sourceLinked="0"/>
        <c:majorTickMark val="none"/>
        <c:minorTickMark val="none"/>
        <c:tickLblPos val="nextTo"/>
        <c:crossAx val="316432384"/>
        <c:crosses val="autoZero"/>
        <c:auto val="1"/>
        <c:lblAlgn val="ctr"/>
        <c:lblOffset val="100"/>
        <c:noMultiLvlLbl val="0"/>
      </c:catAx>
      <c:valAx>
        <c:axId val="316432384"/>
        <c:scaling>
          <c:orientation val="minMax"/>
        </c:scaling>
        <c:delete val="1"/>
        <c:axPos val="b"/>
        <c:numFmt formatCode="General" sourceLinked="1"/>
        <c:majorTickMark val="none"/>
        <c:minorTickMark val="none"/>
        <c:tickLblPos val="nextTo"/>
        <c:crossAx val="31641305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777777777777776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5000000000000001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000000000000001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555555555555454E-2"/>
                  <c:y val="-2.777777777777777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May'!$B$31:$E$31</c:f>
              <c:strCache>
                <c:ptCount val="4"/>
                <c:pt idx="0">
                  <c:v>Información </c:v>
                </c:pt>
                <c:pt idx="1">
                  <c:v>PQR Medellín</c:v>
                </c:pt>
                <c:pt idx="2">
                  <c:v>Quejas</c:v>
                </c:pt>
                <c:pt idx="3">
                  <c:v>Sugerencias</c:v>
                </c:pt>
              </c:strCache>
            </c:strRef>
          </c:cat>
          <c:val>
            <c:numRef>
              <c:f>'Gráficas May'!$B$32:$E$32</c:f>
              <c:numCache>
                <c:formatCode>General</c:formatCode>
                <c:ptCount val="4"/>
                <c:pt idx="0">
                  <c:v>189</c:v>
                </c:pt>
                <c:pt idx="1">
                  <c:v>22</c:v>
                </c:pt>
                <c:pt idx="2">
                  <c:v>23</c:v>
                </c:pt>
                <c:pt idx="3">
                  <c:v>0</c:v>
                </c:pt>
              </c:numCache>
            </c:numRef>
          </c:val>
        </c:ser>
        <c:dLbls>
          <c:showLegendKey val="0"/>
          <c:showVal val="1"/>
          <c:showCatName val="0"/>
          <c:showSerName val="0"/>
          <c:showPercent val="0"/>
          <c:showBubbleSize val="0"/>
        </c:dLbls>
        <c:gapWidth val="75"/>
        <c:shape val="box"/>
        <c:axId val="327552000"/>
        <c:axId val="327571328"/>
        <c:axId val="0"/>
      </c:bar3DChart>
      <c:catAx>
        <c:axId val="327552000"/>
        <c:scaling>
          <c:orientation val="minMax"/>
        </c:scaling>
        <c:delete val="0"/>
        <c:axPos val="b"/>
        <c:numFmt formatCode="General" sourceLinked="0"/>
        <c:majorTickMark val="none"/>
        <c:minorTickMark val="none"/>
        <c:tickLblPos val="nextTo"/>
        <c:crossAx val="327571328"/>
        <c:crosses val="autoZero"/>
        <c:auto val="1"/>
        <c:lblAlgn val="ctr"/>
        <c:lblOffset val="100"/>
        <c:noMultiLvlLbl val="0"/>
      </c:catAx>
      <c:valAx>
        <c:axId val="327571328"/>
        <c:scaling>
          <c:orientation val="minMax"/>
        </c:scaling>
        <c:delete val="0"/>
        <c:axPos val="l"/>
        <c:numFmt formatCode="General" sourceLinked="1"/>
        <c:majorTickMark val="none"/>
        <c:minorTickMark val="none"/>
        <c:tickLblPos val="nextTo"/>
        <c:crossAx val="32755200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'Gráficas May'!$I$31:$I$38</c:f>
              <c:strCache>
                <c:ptCount val="8"/>
                <c:pt idx="0">
                  <c:v>Disponibilidad Avengers</c:v>
                </c:pt>
                <c:pt idx="1">
                  <c:v>Precios y Horarios</c:v>
                </c:pt>
                <c:pt idx="2">
                  <c:v>Tarjeta VIP</c:v>
                </c:pt>
                <c:pt idx="3">
                  <c:v>Reservas</c:v>
                </c:pt>
                <c:pt idx="4">
                  <c:v>Reservas 3 semana</c:v>
                </c:pt>
                <c:pt idx="5">
                  <c:v>Corporativa</c:v>
                </c:pt>
                <c:pt idx="6">
                  <c:v>Clasificación películas </c:v>
                </c:pt>
                <c:pt idx="7">
                  <c:v>Online</c:v>
                </c:pt>
              </c:strCache>
            </c:strRef>
          </c:cat>
          <c:val>
            <c:numRef>
              <c:f>'Gráficas May'!$J$31:$J$38</c:f>
              <c:numCache>
                <c:formatCode>General</c:formatCode>
                <c:ptCount val="8"/>
                <c:pt idx="0">
                  <c:v>73</c:v>
                </c:pt>
                <c:pt idx="1">
                  <c:v>49</c:v>
                </c:pt>
                <c:pt idx="2">
                  <c:v>15</c:v>
                </c:pt>
                <c:pt idx="3">
                  <c:v>15</c:v>
                </c:pt>
                <c:pt idx="4">
                  <c:v>6</c:v>
                </c:pt>
                <c:pt idx="5">
                  <c:v>3</c:v>
                </c:pt>
                <c:pt idx="6">
                  <c:v>2</c:v>
                </c:pt>
                <c:pt idx="7">
                  <c:v>1</c:v>
                </c:pt>
              </c:numCache>
            </c:numRef>
          </c:val>
        </c:ser>
        <c:dLbls>
          <c:showLegendKey val="0"/>
          <c:showVal val="1"/>
          <c:showCatName val="0"/>
          <c:showSerName val="0"/>
          <c:showPercent val="0"/>
          <c:showBubbleSize val="0"/>
        </c:dLbls>
        <c:gapWidth val="150"/>
        <c:shape val="cylinder"/>
        <c:axId val="327681152"/>
        <c:axId val="327700480"/>
        <c:axId val="0"/>
      </c:bar3DChart>
      <c:catAx>
        <c:axId val="327681152"/>
        <c:scaling>
          <c:orientation val="minMax"/>
        </c:scaling>
        <c:delete val="0"/>
        <c:axPos val="l"/>
        <c:numFmt formatCode="General" sourceLinked="0"/>
        <c:majorTickMark val="none"/>
        <c:minorTickMark val="none"/>
        <c:tickLblPos val="nextTo"/>
        <c:crossAx val="327700480"/>
        <c:crosses val="autoZero"/>
        <c:auto val="1"/>
        <c:lblAlgn val="ctr"/>
        <c:lblOffset val="100"/>
        <c:noMultiLvlLbl val="0"/>
      </c:catAx>
      <c:valAx>
        <c:axId val="327700480"/>
        <c:scaling>
          <c:orientation val="minMax"/>
        </c:scaling>
        <c:delete val="1"/>
        <c:axPos val="b"/>
        <c:numFmt formatCode="General" sourceLinked="1"/>
        <c:majorTickMark val="none"/>
        <c:minorTickMark val="none"/>
        <c:tickLblPos val="nextTo"/>
        <c:crossAx val="327681152"/>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May'!$Y$31:$Y$35</c:f>
              <c:strCache>
                <c:ptCount val="5"/>
                <c:pt idx="0">
                  <c:v>Servicio </c:v>
                </c:pt>
                <c:pt idx="1">
                  <c:v>Proyección</c:v>
                </c:pt>
                <c:pt idx="2">
                  <c:v>Tarjeta VIP</c:v>
                </c:pt>
                <c:pt idx="3">
                  <c:v>Confitería </c:v>
                </c:pt>
                <c:pt idx="4">
                  <c:v>Online</c:v>
                </c:pt>
              </c:strCache>
            </c:strRef>
          </c:cat>
          <c:val>
            <c:numRef>
              <c:f>'Gráficas May'!$Z$31:$Z$35</c:f>
              <c:numCache>
                <c:formatCode>General</c:formatCode>
                <c:ptCount val="5"/>
                <c:pt idx="0">
                  <c:v>13</c:v>
                </c:pt>
                <c:pt idx="1">
                  <c:v>7</c:v>
                </c:pt>
                <c:pt idx="2">
                  <c:v>1</c:v>
                </c:pt>
                <c:pt idx="3">
                  <c:v>1</c:v>
                </c:pt>
                <c:pt idx="4">
                  <c:v>1</c:v>
                </c:pt>
              </c:numCache>
            </c:numRef>
          </c:val>
        </c:ser>
        <c:dLbls>
          <c:showLegendKey val="0"/>
          <c:showVal val="1"/>
          <c:showCatName val="0"/>
          <c:showSerName val="0"/>
          <c:showPercent val="0"/>
          <c:showBubbleSize val="0"/>
        </c:dLbls>
        <c:gapWidth val="150"/>
        <c:shape val="cylinder"/>
        <c:axId val="327711360"/>
        <c:axId val="327722496"/>
        <c:axId val="0"/>
      </c:bar3DChart>
      <c:catAx>
        <c:axId val="327711360"/>
        <c:scaling>
          <c:orientation val="minMax"/>
        </c:scaling>
        <c:delete val="0"/>
        <c:axPos val="l"/>
        <c:numFmt formatCode="General" sourceLinked="0"/>
        <c:majorTickMark val="none"/>
        <c:minorTickMark val="none"/>
        <c:tickLblPos val="nextTo"/>
        <c:crossAx val="327722496"/>
        <c:crosses val="autoZero"/>
        <c:auto val="1"/>
        <c:lblAlgn val="ctr"/>
        <c:lblOffset val="100"/>
        <c:noMultiLvlLbl val="0"/>
      </c:catAx>
      <c:valAx>
        <c:axId val="327722496"/>
        <c:scaling>
          <c:orientation val="minMax"/>
        </c:scaling>
        <c:delete val="1"/>
        <c:axPos val="b"/>
        <c:numFmt formatCode="General" sourceLinked="1"/>
        <c:majorTickMark val="none"/>
        <c:minorTickMark val="none"/>
        <c:tickLblPos val="nextTo"/>
        <c:crossAx val="32771136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9525</xdr:colOff>
      <xdr:row>49</xdr:row>
      <xdr:rowOff>28575</xdr:rowOff>
    </xdr:from>
    <xdr:to>
      <xdr:col>7</xdr:col>
      <xdr:colOff>19050</xdr:colOff>
      <xdr:row>63</xdr:row>
      <xdr:rowOff>104775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49</xdr:row>
      <xdr:rowOff>9525</xdr:rowOff>
    </xdr:from>
    <xdr:to>
      <xdr:col>16</xdr:col>
      <xdr:colOff>209550</xdr:colOff>
      <xdr:row>63</xdr:row>
      <xdr:rowOff>85725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342900</xdr:colOff>
      <xdr:row>49</xdr:row>
      <xdr:rowOff>47625</xdr:rowOff>
    </xdr:from>
    <xdr:to>
      <xdr:col>25</xdr:col>
      <xdr:colOff>38100</xdr:colOff>
      <xdr:row>63</xdr:row>
      <xdr:rowOff>123825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49</xdr:row>
      <xdr:rowOff>28575</xdr:rowOff>
    </xdr:from>
    <xdr:to>
      <xdr:col>7</xdr:col>
      <xdr:colOff>19050</xdr:colOff>
      <xdr:row>63</xdr:row>
      <xdr:rowOff>104775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49</xdr:row>
      <xdr:rowOff>9525</xdr:rowOff>
    </xdr:from>
    <xdr:to>
      <xdr:col>16</xdr:col>
      <xdr:colOff>209550</xdr:colOff>
      <xdr:row>63</xdr:row>
      <xdr:rowOff>85725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342900</xdr:colOff>
      <xdr:row>53</xdr:row>
      <xdr:rowOff>47625</xdr:rowOff>
    </xdr:from>
    <xdr:to>
      <xdr:col>25</xdr:col>
      <xdr:colOff>38100</xdr:colOff>
      <xdr:row>67</xdr:row>
      <xdr:rowOff>123825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49</xdr:row>
      <xdr:rowOff>28575</xdr:rowOff>
    </xdr:from>
    <xdr:to>
      <xdr:col>7</xdr:col>
      <xdr:colOff>19050</xdr:colOff>
      <xdr:row>63</xdr:row>
      <xdr:rowOff>104775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49</xdr:row>
      <xdr:rowOff>9525</xdr:rowOff>
    </xdr:from>
    <xdr:to>
      <xdr:col>16</xdr:col>
      <xdr:colOff>209550</xdr:colOff>
      <xdr:row>63</xdr:row>
      <xdr:rowOff>85725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342900</xdr:colOff>
      <xdr:row>49</xdr:row>
      <xdr:rowOff>47625</xdr:rowOff>
    </xdr:from>
    <xdr:to>
      <xdr:col>25</xdr:col>
      <xdr:colOff>38100</xdr:colOff>
      <xdr:row>63</xdr:row>
      <xdr:rowOff>123825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314324</xdr:colOff>
      <xdr:row>39</xdr:row>
      <xdr:rowOff>85724</xdr:rowOff>
    </xdr:from>
    <xdr:to>
      <xdr:col>16</xdr:col>
      <xdr:colOff>57150</xdr:colOff>
      <xdr:row>57</xdr:row>
      <xdr:rowOff>190499</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676274</xdr:colOff>
      <xdr:row>4</xdr:row>
      <xdr:rowOff>66675</xdr:rowOff>
    </xdr:from>
    <xdr:to>
      <xdr:col>16</xdr:col>
      <xdr:colOff>38099</xdr:colOff>
      <xdr:row>24</xdr:row>
      <xdr:rowOff>104774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561975</xdr:colOff>
      <xdr:row>60</xdr:row>
      <xdr:rowOff>123825</xdr:rowOff>
    </xdr:from>
    <xdr:to>
      <xdr:col>18</xdr:col>
      <xdr:colOff>561975</xdr:colOff>
      <xdr:row>75</xdr:row>
      <xdr:rowOff>9525</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257175</xdr:colOff>
      <xdr:row>13</xdr:row>
      <xdr:rowOff>180975</xdr:rowOff>
    </xdr:from>
    <xdr:to>
      <xdr:col>8</xdr:col>
      <xdr:colOff>257175</xdr:colOff>
      <xdr:row>28</xdr:row>
      <xdr:rowOff>66675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14</xdr:row>
      <xdr:rowOff>0</xdr:rowOff>
    </xdr:from>
    <xdr:to>
      <xdr:col>16</xdr:col>
      <xdr:colOff>0</xdr:colOff>
      <xdr:row>28</xdr:row>
      <xdr:rowOff>76200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7"/>
  <sheetViews>
    <sheetView workbookViewId="0">
      <selection activeCell="B5" sqref="B5"/>
    </sheetView>
  </sheetViews>
  <sheetFormatPr baseColWidth="10" defaultRowHeight="15" x14ac:dyDescent="0.25"/>
  <cols>
    <col min="1" max="1" width="26.85546875" customWidth="1"/>
    <col min="2" max="2" width="122.85546875" customWidth="1"/>
  </cols>
  <sheetData>
    <row r="1" spans="1:2" ht="90" x14ac:dyDescent="0.3">
      <c r="A1" s="30" t="s">
        <v>0</v>
      </c>
      <c r="B1" s="32" t="s">
        <v>77</v>
      </c>
    </row>
    <row r="3" spans="1:2" ht="225" x14ac:dyDescent="0.3">
      <c r="A3" s="30" t="s">
        <v>79</v>
      </c>
      <c r="B3" s="32" t="s">
        <v>82</v>
      </c>
    </row>
    <row r="5" spans="1:2" ht="240" x14ac:dyDescent="0.3">
      <c r="A5" s="34" t="s">
        <v>80</v>
      </c>
      <c r="B5" s="32" t="s">
        <v>81</v>
      </c>
    </row>
    <row r="7" spans="1:2" ht="270" x14ac:dyDescent="0.3">
      <c r="A7" s="30" t="s">
        <v>76</v>
      </c>
      <c r="B7" s="32" t="s">
        <v>78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pageSetUpPr fitToPage="1"/>
  </sheetPr>
  <dimension ref="A1:E158"/>
  <sheetViews>
    <sheetView topLeftCell="A130" zoomScale="90" zoomScaleNormal="90" workbookViewId="0">
      <selection activeCell="B159" sqref="B159:D159"/>
    </sheetView>
  </sheetViews>
  <sheetFormatPr baseColWidth="10" defaultRowHeight="15" x14ac:dyDescent="0.25"/>
  <cols>
    <col min="1" max="1" width="5.5703125" style="25" bestFit="1" customWidth="1"/>
    <col min="2" max="2" width="38.7109375" style="27" bestFit="1" customWidth="1"/>
    <col min="3" max="3" width="99.42578125" style="28" customWidth="1"/>
    <col min="4" max="4" width="15.5703125" style="27" bestFit="1" customWidth="1"/>
    <col min="5" max="5" width="100.140625" style="57" customWidth="1"/>
    <col min="7" max="7" width="33.42578125" bestFit="1" customWidth="1"/>
    <col min="8" max="8" width="46.5703125" bestFit="1" customWidth="1"/>
    <col min="9" max="9" width="8" bestFit="1" customWidth="1"/>
    <col min="10" max="10" width="13" bestFit="1" customWidth="1"/>
  </cols>
  <sheetData>
    <row r="1" spans="1:5" s="3" customFormat="1" x14ac:dyDescent="0.25">
      <c r="A1" s="22"/>
      <c r="B1" s="23" t="s">
        <v>1</v>
      </c>
      <c r="C1" s="24" t="s">
        <v>54</v>
      </c>
      <c r="D1" s="23" t="s">
        <v>55</v>
      </c>
      <c r="E1" s="23" t="s">
        <v>131</v>
      </c>
    </row>
    <row r="2" spans="1:5" x14ac:dyDescent="0.25">
      <c r="A2" s="38"/>
      <c r="C2"/>
    </row>
    <row r="3" spans="1:5" x14ac:dyDescent="0.25">
      <c r="A3" s="38"/>
      <c r="B3" s="29" t="s">
        <v>265</v>
      </c>
      <c r="C3"/>
    </row>
    <row r="4" spans="1:5" x14ac:dyDescent="0.25">
      <c r="A4" s="38">
        <v>1</v>
      </c>
      <c r="B4" s="27" t="s">
        <v>106</v>
      </c>
      <c r="C4" s="56"/>
      <c r="D4" s="27" t="s">
        <v>144</v>
      </c>
      <c r="E4" s="56"/>
    </row>
    <row r="5" spans="1:5" x14ac:dyDescent="0.25">
      <c r="A5" s="38">
        <v>2</v>
      </c>
      <c r="B5" s="27" t="s">
        <v>36</v>
      </c>
      <c r="C5"/>
      <c r="D5" s="27" t="s">
        <v>144</v>
      </c>
    </row>
    <row r="6" spans="1:5" ht="75" x14ac:dyDescent="0.25">
      <c r="A6" s="25">
        <v>3</v>
      </c>
      <c r="B6" s="27" t="s">
        <v>262</v>
      </c>
      <c r="C6" s="28" t="s">
        <v>261</v>
      </c>
      <c r="D6" s="27" t="s">
        <v>144</v>
      </c>
      <c r="E6" s="57" t="s">
        <v>310</v>
      </c>
    </row>
    <row r="7" spans="1:5" x14ac:dyDescent="0.25">
      <c r="A7" s="25">
        <v>4</v>
      </c>
      <c r="B7" s="27" t="s">
        <v>106</v>
      </c>
      <c r="C7" s="56"/>
      <c r="D7" s="27" t="s">
        <v>144</v>
      </c>
    </row>
    <row r="8" spans="1:5" ht="120" x14ac:dyDescent="0.25">
      <c r="A8" s="25">
        <v>5</v>
      </c>
      <c r="B8" s="27" t="s">
        <v>14</v>
      </c>
      <c r="C8" s="28" t="s">
        <v>263</v>
      </c>
      <c r="D8" s="27" t="s">
        <v>41</v>
      </c>
      <c r="E8" s="57" t="s">
        <v>136</v>
      </c>
    </row>
    <row r="10" spans="1:5" x14ac:dyDescent="0.25">
      <c r="B10" s="29" t="s">
        <v>264</v>
      </c>
    </row>
    <row r="11" spans="1:5" x14ac:dyDescent="0.25">
      <c r="A11" s="25">
        <v>6</v>
      </c>
      <c r="B11" s="27" t="s">
        <v>36</v>
      </c>
      <c r="C11"/>
      <c r="D11" s="27" t="s">
        <v>144</v>
      </c>
    </row>
    <row r="12" spans="1:5" ht="105" x14ac:dyDescent="0.25">
      <c r="A12" s="25">
        <v>7</v>
      </c>
      <c r="B12" s="27" t="s">
        <v>14</v>
      </c>
      <c r="C12" s="28" t="s">
        <v>266</v>
      </c>
      <c r="D12" s="27" t="s">
        <v>5</v>
      </c>
    </row>
    <row r="13" spans="1:5" ht="225" x14ac:dyDescent="0.25">
      <c r="A13" s="25">
        <v>8</v>
      </c>
      <c r="B13" s="27" t="s">
        <v>14</v>
      </c>
      <c r="C13" s="28" t="s">
        <v>267</v>
      </c>
      <c r="D13" s="27" t="s">
        <v>195</v>
      </c>
      <c r="E13" s="57" t="s">
        <v>310</v>
      </c>
    </row>
    <row r="14" spans="1:5" ht="45" x14ac:dyDescent="0.25">
      <c r="A14" s="25">
        <v>9</v>
      </c>
      <c r="B14" s="27" t="s">
        <v>12</v>
      </c>
      <c r="C14" s="28" t="s">
        <v>268</v>
      </c>
      <c r="D14" s="27" t="s">
        <v>144</v>
      </c>
    </row>
    <row r="16" spans="1:5" x14ac:dyDescent="0.25">
      <c r="B16" s="29" t="s">
        <v>269</v>
      </c>
    </row>
    <row r="17" spans="1:5" ht="105" x14ac:dyDescent="0.25">
      <c r="A17" s="25">
        <v>10</v>
      </c>
      <c r="B17" s="27" t="s">
        <v>3</v>
      </c>
      <c r="C17" s="28" t="s">
        <v>270</v>
      </c>
      <c r="D17" s="27" t="s">
        <v>37</v>
      </c>
    </row>
    <row r="18" spans="1:5" ht="75" x14ac:dyDescent="0.25">
      <c r="A18" s="25">
        <v>11</v>
      </c>
      <c r="B18" s="27" t="s">
        <v>3</v>
      </c>
      <c r="C18" s="28" t="s">
        <v>271</v>
      </c>
      <c r="D18" s="27" t="s">
        <v>37</v>
      </c>
    </row>
    <row r="20" spans="1:5" x14ac:dyDescent="0.25">
      <c r="B20" s="29" t="s">
        <v>272</v>
      </c>
    </row>
    <row r="21" spans="1:5" x14ac:dyDescent="0.25">
      <c r="A21" s="25">
        <v>12</v>
      </c>
      <c r="B21" s="27" t="s">
        <v>106</v>
      </c>
      <c r="C21" s="56"/>
      <c r="D21" s="27" t="s">
        <v>144</v>
      </c>
    </row>
    <row r="22" spans="1:5" x14ac:dyDescent="0.25">
      <c r="A22" s="25">
        <v>13</v>
      </c>
      <c r="B22" s="27" t="s">
        <v>273</v>
      </c>
      <c r="D22" s="27" t="s">
        <v>144</v>
      </c>
    </row>
    <row r="23" spans="1:5" x14ac:dyDescent="0.25">
      <c r="A23" s="25">
        <v>14</v>
      </c>
      <c r="B23" s="27" t="s">
        <v>106</v>
      </c>
      <c r="C23" s="56"/>
      <c r="D23" s="27" t="s">
        <v>144</v>
      </c>
    </row>
    <row r="24" spans="1:5" ht="105" x14ac:dyDescent="0.25">
      <c r="A24" s="25">
        <v>15</v>
      </c>
      <c r="B24" s="27" t="s">
        <v>12</v>
      </c>
      <c r="C24" s="28" t="s">
        <v>274</v>
      </c>
      <c r="D24" s="27" t="s">
        <v>157</v>
      </c>
      <c r="E24" s="57" t="s">
        <v>311</v>
      </c>
    </row>
    <row r="26" spans="1:5" x14ac:dyDescent="0.25">
      <c r="B26" s="29" t="s">
        <v>275</v>
      </c>
    </row>
    <row r="27" spans="1:5" x14ac:dyDescent="0.25">
      <c r="A27" s="25">
        <v>16</v>
      </c>
      <c r="B27" s="27" t="s">
        <v>106</v>
      </c>
      <c r="C27" s="56"/>
      <c r="D27" s="27" t="s">
        <v>144</v>
      </c>
    </row>
    <row r="28" spans="1:5" x14ac:dyDescent="0.25">
      <c r="A28" s="25">
        <v>17</v>
      </c>
      <c r="B28" s="27" t="s">
        <v>36</v>
      </c>
      <c r="C28"/>
      <c r="D28" s="27" t="s">
        <v>144</v>
      </c>
    </row>
    <row r="29" spans="1:5" x14ac:dyDescent="0.25">
      <c r="A29" s="25">
        <v>18</v>
      </c>
      <c r="B29" s="27" t="s">
        <v>46</v>
      </c>
      <c r="D29" s="27" t="s">
        <v>144</v>
      </c>
    </row>
    <row r="30" spans="1:5" x14ac:dyDescent="0.25">
      <c r="A30" s="25">
        <v>19</v>
      </c>
      <c r="B30" s="27" t="s">
        <v>46</v>
      </c>
      <c r="D30" s="27" t="s">
        <v>144</v>
      </c>
    </row>
    <row r="31" spans="1:5" x14ac:dyDescent="0.25">
      <c r="A31" s="25">
        <v>20</v>
      </c>
      <c r="B31" s="27" t="s">
        <v>36</v>
      </c>
      <c r="C31"/>
      <c r="D31" s="27" t="s">
        <v>144</v>
      </c>
    </row>
    <row r="33" spans="1:5" x14ac:dyDescent="0.25">
      <c r="B33" s="29" t="s">
        <v>276</v>
      </c>
    </row>
    <row r="34" spans="1:5" x14ac:dyDescent="0.25">
      <c r="A34" s="25">
        <v>21</v>
      </c>
      <c r="B34" s="27" t="s">
        <v>46</v>
      </c>
      <c r="D34" s="27" t="s">
        <v>144</v>
      </c>
    </row>
    <row r="36" spans="1:5" x14ac:dyDescent="0.25">
      <c r="B36" s="29" t="s">
        <v>277</v>
      </c>
    </row>
    <row r="37" spans="1:5" x14ac:dyDescent="0.25">
      <c r="A37" s="25">
        <v>22</v>
      </c>
      <c r="B37" s="27" t="s">
        <v>106</v>
      </c>
      <c r="C37" s="56"/>
      <c r="D37" s="27" t="s">
        <v>144</v>
      </c>
    </row>
    <row r="38" spans="1:5" x14ac:dyDescent="0.25">
      <c r="A38" s="25">
        <v>23</v>
      </c>
      <c r="B38" s="27" t="s">
        <v>36</v>
      </c>
      <c r="C38"/>
      <c r="D38" s="27" t="s">
        <v>144</v>
      </c>
    </row>
    <row r="39" spans="1:5" ht="120" x14ac:dyDescent="0.25">
      <c r="A39" s="25">
        <v>24</v>
      </c>
      <c r="B39" s="27" t="s">
        <v>7</v>
      </c>
      <c r="C39" s="28" t="s">
        <v>278</v>
      </c>
      <c r="D39" s="27" t="s">
        <v>11</v>
      </c>
    </row>
    <row r="40" spans="1:5" ht="90" x14ac:dyDescent="0.25">
      <c r="A40" s="25">
        <v>25</v>
      </c>
      <c r="B40" s="27" t="s">
        <v>201</v>
      </c>
      <c r="C40" s="28" t="s">
        <v>279</v>
      </c>
      <c r="D40" s="27" t="s">
        <v>40</v>
      </c>
      <c r="E40" s="57" t="s">
        <v>310</v>
      </c>
    </row>
    <row r="41" spans="1:5" ht="45" x14ac:dyDescent="0.25">
      <c r="A41" s="25">
        <v>26</v>
      </c>
      <c r="B41" s="27" t="s">
        <v>7</v>
      </c>
      <c r="C41" s="28" t="s">
        <v>280</v>
      </c>
      <c r="D41" s="27" t="s">
        <v>281</v>
      </c>
      <c r="E41" s="57" t="s">
        <v>310</v>
      </c>
    </row>
    <row r="42" spans="1:5" ht="75" x14ac:dyDescent="0.25">
      <c r="A42" s="25">
        <v>27</v>
      </c>
      <c r="B42" s="27" t="s">
        <v>12</v>
      </c>
      <c r="C42" s="28" t="s">
        <v>282</v>
      </c>
      <c r="D42" s="27" t="s">
        <v>5</v>
      </c>
    </row>
    <row r="44" spans="1:5" x14ac:dyDescent="0.25">
      <c r="B44" s="29" t="s">
        <v>283</v>
      </c>
    </row>
    <row r="45" spans="1:5" ht="60" x14ac:dyDescent="0.25">
      <c r="A45" s="25">
        <v>28</v>
      </c>
      <c r="B45" s="27" t="s">
        <v>12</v>
      </c>
      <c r="C45" s="28" t="s">
        <v>284</v>
      </c>
      <c r="D45" s="27" t="s">
        <v>11</v>
      </c>
      <c r="E45" s="57" t="s">
        <v>136</v>
      </c>
    </row>
    <row r="46" spans="1:5" ht="195" x14ac:dyDescent="0.25">
      <c r="A46" s="25">
        <v>29</v>
      </c>
      <c r="B46" s="27" t="s">
        <v>12</v>
      </c>
      <c r="C46" s="28" t="s">
        <v>285</v>
      </c>
      <c r="D46" s="27" t="s">
        <v>5</v>
      </c>
      <c r="E46" s="57" t="s">
        <v>310</v>
      </c>
    </row>
    <row r="48" spans="1:5" x14ac:dyDescent="0.25">
      <c r="B48" s="29" t="s">
        <v>286</v>
      </c>
    </row>
    <row r="49" spans="1:5" x14ac:dyDescent="0.25">
      <c r="A49" s="25">
        <v>30</v>
      </c>
      <c r="B49" s="27" t="s">
        <v>106</v>
      </c>
      <c r="C49" s="56"/>
      <c r="D49" s="27" t="s">
        <v>144</v>
      </c>
    </row>
    <row r="50" spans="1:5" x14ac:dyDescent="0.25">
      <c r="A50" s="25">
        <v>31</v>
      </c>
      <c r="B50" s="27" t="s">
        <v>88</v>
      </c>
      <c r="D50" s="27" t="s">
        <v>287</v>
      </c>
    </row>
    <row r="51" spans="1:5" x14ac:dyDescent="0.25">
      <c r="A51" s="25">
        <v>32</v>
      </c>
      <c r="B51" s="27" t="s">
        <v>106</v>
      </c>
      <c r="C51" s="56"/>
      <c r="D51" s="27" t="s">
        <v>144</v>
      </c>
    </row>
    <row r="52" spans="1:5" x14ac:dyDescent="0.25">
      <c r="A52" s="25">
        <v>33</v>
      </c>
      <c r="B52" s="27" t="s">
        <v>46</v>
      </c>
      <c r="D52" s="27" t="s">
        <v>144</v>
      </c>
    </row>
    <row r="53" spans="1:5" x14ac:dyDescent="0.25">
      <c r="A53" s="25">
        <v>34</v>
      </c>
      <c r="B53" s="27" t="s">
        <v>106</v>
      </c>
      <c r="C53" s="56"/>
      <c r="D53" s="27" t="s">
        <v>144</v>
      </c>
    </row>
    <row r="54" spans="1:5" ht="105" x14ac:dyDescent="0.25">
      <c r="A54" s="25">
        <v>35</v>
      </c>
      <c r="B54" s="27" t="s">
        <v>289</v>
      </c>
      <c r="C54" s="28" t="s">
        <v>288</v>
      </c>
      <c r="D54" s="27" t="s">
        <v>11</v>
      </c>
      <c r="E54" s="57" t="s">
        <v>136</v>
      </c>
    </row>
    <row r="56" spans="1:5" x14ac:dyDescent="0.25">
      <c r="B56" s="29" t="s">
        <v>290</v>
      </c>
    </row>
    <row r="57" spans="1:5" ht="409.5" x14ac:dyDescent="0.25">
      <c r="A57" s="25">
        <v>36</v>
      </c>
      <c r="B57" s="27" t="s">
        <v>104</v>
      </c>
      <c r="C57" s="28" t="s">
        <v>291</v>
      </c>
      <c r="D57" s="27" t="s">
        <v>39</v>
      </c>
      <c r="E57" s="57" t="s">
        <v>136</v>
      </c>
    </row>
    <row r="58" spans="1:5" ht="30" x14ac:dyDescent="0.25">
      <c r="A58" s="25">
        <v>37</v>
      </c>
      <c r="B58" s="27" t="s">
        <v>293</v>
      </c>
      <c r="C58" s="28" t="s">
        <v>292</v>
      </c>
      <c r="D58" s="27" t="s">
        <v>5</v>
      </c>
      <c r="E58" s="57" t="s">
        <v>136</v>
      </c>
    </row>
    <row r="59" spans="1:5" x14ac:dyDescent="0.25">
      <c r="A59" s="25">
        <v>38</v>
      </c>
      <c r="B59" s="27" t="s">
        <v>273</v>
      </c>
      <c r="D59" s="27" t="s">
        <v>37</v>
      </c>
    </row>
    <row r="61" spans="1:5" x14ac:dyDescent="0.25">
      <c r="B61" s="29" t="s">
        <v>294</v>
      </c>
    </row>
    <row r="62" spans="1:5" ht="30" x14ac:dyDescent="0.25">
      <c r="A62" s="25">
        <v>39</v>
      </c>
      <c r="B62" s="27" t="s">
        <v>293</v>
      </c>
      <c r="C62" s="28" t="s">
        <v>295</v>
      </c>
      <c r="E62" s="57" t="s">
        <v>296</v>
      </c>
    </row>
    <row r="63" spans="1:5" x14ac:dyDescent="0.25">
      <c r="A63" s="25">
        <v>40</v>
      </c>
      <c r="B63" s="27" t="s">
        <v>36</v>
      </c>
      <c r="D63" s="27" t="s">
        <v>37</v>
      </c>
    </row>
    <row r="64" spans="1:5" ht="180" x14ac:dyDescent="0.25">
      <c r="A64" s="25">
        <v>41</v>
      </c>
      <c r="B64" s="27" t="s">
        <v>14</v>
      </c>
      <c r="C64" s="28" t="s">
        <v>297</v>
      </c>
      <c r="D64" s="27" t="s">
        <v>152</v>
      </c>
      <c r="E64" s="38" t="s">
        <v>136</v>
      </c>
    </row>
    <row r="66" spans="1:5" x14ac:dyDescent="0.25">
      <c r="B66" s="29" t="s">
        <v>298</v>
      </c>
    </row>
    <row r="67" spans="1:5" ht="60" x14ac:dyDescent="0.25">
      <c r="A67" s="25">
        <v>42</v>
      </c>
      <c r="B67" s="27" t="s">
        <v>293</v>
      </c>
      <c r="C67" s="28" t="s">
        <v>299</v>
      </c>
      <c r="D67" s="27" t="s">
        <v>37</v>
      </c>
      <c r="E67" s="57" t="s">
        <v>296</v>
      </c>
    </row>
    <row r="68" spans="1:5" ht="225" x14ac:dyDescent="0.25">
      <c r="A68" s="25">
        <v>43</v>
      </c>
      <c r="B68" s="27" t="s">
        <v>7</v>
      </c>
      <c r="C68" s="28" t="s">
        <v>300</v>
      </c>
      <c r="D68" s="27" t="s">
        <v>157</v>
      </c>
      <c r="E68" s="56" t="s">
        <v>312</v>
      </c>
    </row>
    <row r="70" spans="1:5" x14ac:dyDescent="0.25">
      <c r="B70" s="29" t="s">
        <v>301</v>
      </c>
    </row>
    <row r="71" spans="1:5" x14ac:dyDescent="0.25">
      <c r="A71" s="25">
        <v>44</v>
      </c>
      <c r="B71" s="27" t="s">
        <v>302</v>
      </c>
      <c r="D71" s="27" t="s">
        <v>37</v>
      </c>
    </row>
    <row r="72" spans="1:5" x14ac:dyDescent="0.25">
      <c r="A72" s="25">
        <v>45</v>
      </c>
      <c r="B72" s="27" t="s">
        <v>302</v>
      </c>
      <c r="D72" s="27" t="s">
        <v>37</v>
      </c>
    </row>
    <row r="73" spans="1:5" x14ac:dyDescent="0.25">
      <c r="A73" s="25">
        <v>46</v>
      </c>
      <c r="B73" s="27" t="s">
        <v>46</v>
      </c>
      <c r="D73" s="27" t="s">
        <v>37</v>
      </c>
    </row>
    <row r="74" spans="1:5" ht="270" x14ac:dyDescent="0.25">
      <c r="A74" s="25">
        <v>47</v>
      </c>
      <c r="B74" s="27" t="s">
        <v>215</v>
      </c>
      <c r="C74" s="28" t="s">
        <v>303</v>
      </c>
      <c r="D74" s="27" t="s">
        <v>40</v>
      </c>
    </row>
    <row r="75" spans="1:5" x14ac:dyDescent="0.25">
      <c r="A75" s="25">
        <v>48</v>
      </c>
      <c r="B75" s="27" t="s">
        <v>214</v>
      </c>
      <c r="D75" s="27" t="s">
        <v>37</v>
      </c>
    </row>
    <row r="77" spans="1:5" x14ac:dyDescent="0.25">
      <c r="B77" s="29" t="s">
        <v>305</v>
      </c>
    </row>
    <row r="78" spans="1:5" ht="225" x14ac:dyDescent="0.25">
      <c r="A78" s="25">
        <v>49</v>
      </c>
      <c r="B78" s="27" t="s">
        <v>7</v>
      </c>
      <c r="C78" s="28" t="s">
        <v>304</v>
      </c>
      <c r="D78" s="27" t="s">
        <v>40</v>
      </c>
    </row>
    <row r="79" spans="1:5" x14ac:dyDescent="0.25">
      <c r="A79" s="25">
        <v>50</v>
      </c>
      <c r="B79" s="27" t="s">
        <v>93</v>
      </c>
      <c r="D79" s="27" t="s">
        <v>38</v>
      </c>
    </row>
    <row r="81" spans="1:4" x14ac:dyDescent="0.25">
      <c r="B81" s="29" t="s">
        <v>306</v>
      </c>
    </row>
    <row r="82" spans="1:4" x14ac:dyDescent="0.25">
      <c r="A82" s="25">
        <v>51</v>
      </c>
      <c r="B82" s="27" t="s">
        <v>106</v>
      </c>
      <c r="D82" s="27" t="s">
        <v>37</v>
      </c>
    </row>
    <row r="83" spans="1:4" x14ac:dyDescent="0.25">
      <c r="A83" s="25">
        <v>52</v>
      </c>
      <c r="B83" s="27" t="s">
        <v>106</v>
      </c>
      <c r="D83" s="27" t="s">
        <v>37</v>
      </c>
    </row>
    <row r="84" spans="1:4" x14ac:dyDescent="0.25">
      <c r="A84" s="25">
        <v>53</v>
      </c>
      <c r="B84" s="27" t="s">
        <v>83</v>
      </c>
      <c r="D84" s="27" t="s">
        <v>37</v>
      </c>
    </row>
    <row r="85" spans="1:4" x14ac:dyDescent="0.25">
      <c r="A85" s="25">
        <v>54</v>
      </c>
      <c r="B85" s="27" t="s">
        <v>83</v>
      </c>
      <c r="D85" s="27" t="s">
        <v>37</v>
      </c>
    </row>
    <row r="86" spans="1:4" x14ac:dyDescent="0.25">
      <c r="A86" s="25">
        <v>55</v>
      </c>
      <c r="B86" s="27" t="s">
        <v>106</v>
      </c>
      <c r="D86" s="27" t="s">
        <v>37</v>
      </c>
    </row>
    <row r="87" spans="1:4" x14ac:dyDescent="0.25">
      <c r="A87" s="25">
        <v>56</v>
      </c>
      <c r="B87" s="27" t="s">
        <v>106</v>
      </c>
      <c r="D87" s="27" t="s">
        <v>37</v>
      </c>
    </row>
    <row r="88" spans="1:4" x14ac:dyDescent="0.25">
      <c r="A88" s="25">
        <v>57</v>
      </c>
      <c r="B88" s="27" t="s">
        <v>165</v>
      </c>
      <c r="D88" s="27" t="s">
        <v>37</v>
      </c>
    </row>
    <row r="89" spans="1:4" x14ac:dyDescent="0.25">
      <c r="A89" s="25">
        <v>58</v>
      </c>
      <c r="B89" s="27" t="s">
        <v>36</v>
      </c>
      <c r="D89" s="27" t="s">
        <v>37</v>
      </c>
    </row>
    <row r="90" spans="1:4" x14ac:dyDescent="0.25">
      <c r="A90" s="25">
        <v>59</v>
      </c>
      <c r="B90" s="27" t="s">
        <v>83</v>
      </c>
      <c r="D90" s="27" t="s">
        <v>37</v>
      </c>
    </row>
    <row r="92" spans="1:4" x14ac:dyDescent="0.25">
      <c r="B92" s="29" t="s">
        <v>307</v>
      </c>
    </row>
    <row r="93" spans="1:4" x14ac:dyDescent="0.25">
      <c r="A93" s="25">
        <v>60</v>
      </c>
      <c r="B93" s="27" t="s">
        <v>36</v>
      </c>
      <c r="D93" s="27" t="s">
        <v>37</v>
      </c>
    </row>
    <row r="94" spans="1:4" x14ac:dyDescent="0.25">
      <c r="A94" s="25">
        <v>61</v>
      </c>
      <c r="B94" s="27" t="s">
        <v>106</v>
      </c>
      <c r="D94" s="27" t="s">
        <v>37</v>
      </c>
    </row>
    <row r="95" spans="1:4" x14ac:dyDescent="0.25">
      <c r="A95" s="25">
        <v>62</v>
      </c>
      <c r="B95" s="27" t="s">
        <v>36</v>
      </c>
      <c r="D95" s="27" t="s">
        <v>37</v>
      </c>
    </row>
    <row r="97" spans="1:4" x14ac:dyDescent="0.25">
      <c r="B97" s="29" t="s">
        <v>308</v>
      </c>
    </row>
    <row r="98" spans="1:4" x14ac:dyDescent="0.25">
      <c r="A98" s="25">
        <v>63</v>
      </c>
      <c r="B98" s="27" t="s">
        <v>106</v>
      </c>
      <c r="D98" s="27" t="s">
        <v>37</v>
      </c>
    </row>
    <row r="99" spans="1:4" x14ac:dyDescent="0.25">
      <c r="A99" s="25">
        <v>64</v>
      </c>
      <c r="B99" s="27" t="s">
        <v>309</v>
      </c>
      <c r="D99" s="27" t="s">
        <v>37</v>
      </c>
    </row>
    <row r="100" spans="1:4" ht="105" x14ac:dyDescent="0.25">
      <c r="A100" s="25">
        <v>65</v>
      </c>
      <c r="B100" s="27" t="s">
        <v>14</v>
      </c>
      <c r="C100" s="28" t="s">
        <v>313</v>
      </c>
      <c r="D100" s="27" t="s">
        <v>43</v>
      </c>
    </row>
    <row r="102" spans="1:4" x14ac:dyDescent="0.25">
      <c r="B102" s="29" t="s">
        <v>314</v>
      </c>
    </row>
    <row r="103" spans="1:4" x14ac:dyDescent="0.25">
      <c r="A103" s="25">
        <v>66</v>
      </c>
      <c r="B103" s="27" t="s">
        <v>315</v>
      </c>
      <c r="D103" s="27" t="s">
        <v>37</v>
      </c>
    </row>
    <row r="104" spans="1:4" x14ac:dyDescent="0.25">
      <c r="A104" s="25">
        <v>67</v>
      </c>
      <c r="B104" s="27" t="s">
        <v>316</v>
      </c>
      <c r="D104" s="27" t="s">
        <v>37</v>
      </c>
    </row>
    <row r="106" spans="1:4" x14ac:dyDescent="0.25">
      <c r="B106" s="29" t="s">
        <v>317</v>
      </c>
    </row>
    <row r="107" spans="1:4" x14ac:dyDescent="0.25">
      <c r="A107" s="25">
        <v>68</v>
      </c>
      <c r="B107" s="27" t="s">
        <v>316</v>
      </c>
      <c r="D107" s="27" t="s">
        <v>37</v>
      </c>
    </row>
    <row r="108" spans="1:4" x14ac:dyDescent="0.25">
      <c r="A108" s="25">
        <v>69</v>
      </c>
      <c r="B108" s="27" t="s">
        <v>316</v>
      </c>
      <c r="D108" s="27" t="s">
        <v>37</v>
      </c>
    </row>
    <row r="109" spans="1:4" x14ac:dyDescent="0.25">
      <c r="A109" s="25">
        <v>70</v>
      </c>
      <c r="B109" s="27" t="s">
        <v>88</v>
      </c>
      <c r="D109" s="27" t="s">
        <v>37</v>
      </c>
    </row>
    <row r="110" spans="1:4" x14ac:dyDescent="0.25">
      <c r="A110" s="25">
        <v>71</v>
      </c>
      <c r="B110" s="27" t="s">
        <v>315</v>
      </c>
      <c r="D110" s="27" t="s">
        <v>37</v>
      </c>
    </row>
    <row r="111" spans="1:4" x14ac:dyDescent="0.25">
      <c r="A111" s="25">
        <v>72</v>
      </c>
      <c r="B111" s="27" t="s">
        <v>316</v>
      </c>
      <c r="D111" s="27" t="s">
        <v>37</v>
      </c>
    </row>
    <row r="113" spans="1:4" x14ac:dyDescent="0.25">
      <c r="B113" s="29" t="s">
        <v>318</v>
      </c>
    </row>
    <row r="114" spans="1:4" x14ac:dyDescent="0.25">
      <c r="A114" s="25">
        <v>73</v>
      </c>
      <c r="B114" s="27" t="s">
        <v>106</v>
      </c>
      <c r="D114" s="27" t="s">
        <v>37</v>
      </c>
    </row>
    <row r="115" spans="1:4" x14ac:dyDescent="0.25">
      <c r="A115" s="25">
        <v>74</v>
      </c>
      <c r="B115" s="27" t="s">
        <v>7</v>
      </c>
      <c r="C115" s="28" t="s">
        <v>319</v>
      </c>
      <c r="D115" s="27" t="s">
        <v>5</v>
      </c>
    </row>
    <row r="116" spans="1:4" x14ac:dyDescent="0.25">
      <c r="A116" s="25">
        <v>75</v>
      </c>
      <c r="B116" s="27" t="s">
        <v>106</v>
      </c>
      <c r="D116" s="27" t="s">
        <v>37</v>
      </c>
    </row>
    <row r="117" spans="1:4" x14ac:dyDescent="0.25">
      <c r="A117" s="25">
        <v>76</v>
      </c>
      <c r="B117" s="27" t="s">
        <v>106</v>
      </c>
      <c r="D117" s="27" t="s">
        <v>37</v>
      </c>
    </row>
    <row r="118" spans="1:4" x14ac:dyDescent="0.25">
      <c r="A118" s="25">
        <v>77</v>
      </c>
      <c r="B118" s="27" t="s">
        <v>165</v>
      </c>
      <c r="D118" s="27" t="s">
        <v>37</v>
      </c>
    </row>
    <row r="119" spans="1:4" x14ac:dyDescent="0.25">
      <c r="A119" s="25">
        <v>78</v>
      </c>
      <c r="B119" s="27" t="s">
        <v>106</v>
      </c>
      <c r="D119" s="27" t="s">
        <v>37</v>
      </c>
    </row>
    <row r="120" spans="1:4" x14ac:dyDescent="0.25">
      <c r="A120" s="25">
        <v>79</v>
      </c>
      <c r="B120" s="27" t="s">
        <v>36</v>
      </c>
      <c r="D120" s="27" t="s">
        <v>37</v>
      </c>
    </row>
    <row r="122" spans="1:4" x14ac:dyDescent="0.25">
      <c r="B122" s="29" t="s">
        <v>320</v>
      </c>
    </row>
    <row r="123" spans="1:4" x14ac:dyDescent="0.25">
      <c r="A123" s="25">
        <v>80</v>
      </c>
      <c r="B123" s="27" t="s">
        <v>316</v>
      </c>
      <c r="D123" s="27" t="s">
        <v>37</v>
      </c>
    </row>
    <row r="124" spans="1:4" ht="75" x14ac:dyDescent="0.25">
      <c r="A124" s="25">
        <v>81</v>
      </c>
      <c r="B124" s="27" t="s">
        <v>321</v>
      </c>
      <c r="C124" s="28" t="s">
        <v>322</v>
      </c>
      <c r="D124" s="27" t="s">
        <v>45</v>
      </c>
    </row>
    <row r="125" spans="1:4" x14ac:dyDescent="0.25">
      <c r="A125" s="25">
        <v>82</v>
      </c>
      <c r="B125" s="27" t="s">
        <v>316</v>
      </c>
      <c r="D125" s="27" t="s">
        <v>37</v>
      </c>
    </row>
    <row r="127" spans="1:4" x14ac:dyDescent="0.25">
      <c r="B127" s="29" t="s">
        <v>323</v>
      </c>
    </row>
    <row r="128" spans="1:4" x14ac:dyDescent="0.25">
      <c r="A128" s="25">
        <v>83</v>
      </c>
      <c r="B128" s="27" t="s">
        <v>315</v>
      </c>
      <c r="D128" s="27" t="s">
        <v>37</v>
      </c>
    </row>
    <row r="129" spans="1:5" x14ac:dyDescent="0.25">
      <c r="A129" s="25">
        <v>84</v>
      </c>
      <c r="B129" s="27" t="s">
        <v>106</v>
      </c>
      <c r="D129" s="27" t="s">
        <v>37</v>
      </c>
    </row>
    <row r="131" spans="1:5" x14ac:dyDescent="0.25">
      <c r="B131" s="29" t="s">
        <v>325</v>
      </c>
    </row>
    <row r="132" spans="1:5" ht="45" x14ac:dyDescent="0.25">
      <c r="A132" s="25">
        <v>85</v>
      </c>
      <c r="B132" s="27" t="s">
        <v>12</v>
      </c>
      <c r="C132" s="28" t="s">
        <v>324</v>
      </c>
      <c r="D132" s="27" t="s">
        <v>39</v>
      </c>
      <c r="E132" s="57" t="s">
        <v>326</v>
      </c>
    </row>
    <row r="133" spans="1:5" x14ac:dyDescent="0.25">
      <c r="A133" s="25">
        <v>86</v>
      </c>
      <c r="B133" s="27" t="s">
        <v>106</v>
      </c>
      <c r="D133" s="27" t="s">
        <v>37</v>
      </c>
    </row>
    <row r="135" spans="1:5" x14ac:dyDescent="0.25">
      <c r="B135" s="29" t="s">
        <v>327</v>
      </c>
    </row>
    <row r="136" spans="1:5" x14ac:dyDescent="0.25">
      <c r="A136" s="25">
        <v>87</v>
      </c>
      <c r="B136" s="27" t="s">
        <v>316</v>
      </c>
      <c r="D136" s="27" t="s">
        <v>37</v>
      </c>
    </row>
    <row r="137" spans="1:5" x14ac:dyDescent="0.25">
      <c r="A137" s="25">
        <v>88</v>
      </c>
      <c r="B137" s="27" t="s">
        <v>316</v>
      </c>
      <c r="D137" s="27" t="s">
        <v>37</v>
      </c>
    </row>
    <row r="138" spans="1:5" ht="90" x14ac:dyDescent="0.25">
      <c r="A138" s="25">
        <v>89</v>
      </c>
      <c r="B138" s="27" t="s">
        <v>3</v>
      </c>
      <c r="C138" s="28" t="s">
        <v>328</v>
      </c>
      <c r="D138" s="27" t="s">
        <v>43</v>
      </c>
      <c r="E138" s="57" t="s">
        <v>136</v>
      </c>
    </row>
    <row r="140" spans="1:5" x14ac:dyDescent="0.25">
      <c r="B140" s="29" t="s">
        <v>329</v>
      </c>
    </row>
    <row r="141" spans="1:5" x14ac:dyDescent="0.25">
      <c r="A141" s="25">
        <v>90</v>
      </c>
      <c r="B141" s="27" t="s">
        <v>315</v>
      </c>
      <c r="D141" s="27" t="s">
        <v>37</v>
      </c>
    </row>
    <row r="142" spans="1:5" x14ac:dyDescent="0.25">
      <c r="A142" s="25">
        <v>91</v>
      </c>
      <c r="B142" s="27" t="s">
        <v>315</v>
      </c>
      <c r="D142" s="27" t="s">
        <v>37</v>
      </c>
    </row>
    <row r="143" spans="1:5" x14ac:dyDescent="0.25">
      <c r="A143" s="25">
        <v>92</v>
      </c>
      <c r="B143" s="27" t="s">
        <v>315</v>
      </c>
      <c r="D143" s="27" t="s">
        <v>37</v>
      </c>
    </row>
    <row r="145" spans="1:5" x14ac:dyDescent="0.25">
      <c r="B145" s="29" t="s">
        <v>331</v>
      </c>
    </row>
    <row r="146" spans="1:5" x14ac:dyDescent="0.25">
      <c r="A146" s="25">
        <v>93</v>
      </c>
      <c r="B146" s="27" t="s">
        <v>315</v>
      </c>
      <c r="D146" s="27" t="s">
        <v>37</v>
      </c>
    </row>
    <row r="147" spans="1:5" x14ac:dyDescent="0.25">
      <c r="A147" s="25">
        <v>94</v>
      </c>
      <c r="B147" s="27" t="s">
        <v>316</v>
      </c>
      <c r="D147" s="27" t="s">
        <v>37</v>
      </c>
    </row>
    <row r="148" spans="1:5" ht="240" x14ac:dyDescent="0.25">
      <c r="A148" s="25">
        <v>95</v>
      </c>
      <c r="B148" s="27" t="s">
        <v>110</v>
      </c>
      <c r="C148" s="28" t="s">
        <v>332</v>
      </c>
      <c r="D148" s="27" t="s">
        <v>6</v>
      </c>
      <c r="E148" s="57" t="s">
        <v>334</v>
      </c>
    </row>
    <row r="149" spans="1:5" x14ac:dyDescent="0.25">
      <c r="A149" s="25">
        <v>96</v>
      </c>
      <c r="B149" s="27" t="s">
        <v>83</v>
      </c>
      <c r="D149" s="27" t="s">
        <v>37</v>
      </c>
    </row>
    <row r="150" spans="1:5" x14ac:dyDescent="0.25">
      <c r="A150" s="25">
        <v>97</v>
      </c>
      <c r="B150" s="27" t="s">
        <v>315</v>
      </c>
      <c r="D150" s="27" t="s">
        <v>37</v>
      </c>
    </row>
    <row r="152" spans="1:5" x14ac:dyDescent="0.25">
      <c r="B152" s="29" t="s">
        <v>331</v>
      </c>
    </row>
    <row r="153" spans="1:5" x14ac:dyDescent="0.25">
      <c r="A153" s="25">
        <v>98</v>
      </c>
      <c r="B153" s="27" t="s">
        <v>316</v>
      </c>
      <c r="D153" s="27" t="s">
        <v>37</v>
      </c>
    </row>
    <row r="154" spans="1:5" ht="120" x14ac:dyDescent="0.25">
      <c r="A154" s="25">
        <v>99</v>
      </c>
      <c r="B154" s="27" t="s">
        <v>293</v>
      </c>
      <c r="C154" s="28" t="s">
        <v>333</v>
      </c>
      <c r="D154" s="27" t="s">
        <v>37</v>
      </c>
      <c r="E154" s="57" t="s">
        <v>335</v>
      </c>
    </row>
    <row r="155" spans="1:5" x14ac:dyDescent="0.25">
      <c r="A155" s="25">
        <v>100</v>
      </c>
      <c r="B155" s="27" t="s">
        <v>83</v>
      </c>
      <c r="D155" s="27" t="s">
        <v>37</v>
      </c>
    </row>
    <row r="157" spans="1:5" x14ac:dyDescent="0.25">
      <c r="B157" s="29" t="s">
        <v>336</v>
      </c>
    </row>
    <row r="158" spans="1:5" ht="105" x14ac:dyDescent="0.25">
      <c r="A158" s="25">
        <v>101</v>
      </c>
      <c r="B158" s="27" t="s">
        <v>338</v>
      </c>
      <c r="C158" s="28" t="s">
        <v>337</v>
      </c>
      <c r="D158" s="27" t="s">
        <v>147</v>
      </c>
    </row>
  </sheetData>
  <pageMargins left="0.7" right="0.7" top="0.75" bottom="0.75" header="0.3" footer="0.3"/>
  <pageSetup scale="1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F364"/>
  <sheetViews>
    <sheetView zoomScale="90" zoomScaleNormal="90" workbookViewId="0">
      <selection activeCell="B4" sqref="B4:B364"/>
    </sheetView>
  </sheetViews>
  <sheetFormatPr baseColWidth="10" defaultRowHeight="15" x14ac:dyDescent="0.25"/>
  <cols>
    <col min="1" max="1" width="5.5703125" style="25" bestFit="1" customWidth="1"/>
    <col min="2" max="2" width="38.7109375" style="27" bestFit="1" customWidth="1"/>
    <col min="3" max="3" width="99.42578125" style="28" customWidth="1"/>
    <col min="4" max="4" width="15.5703125" style="27" bestFit="1" customWidth="1"/>
    <col min="5" max="5" width="24.7109375" style="25" bestFit="1" customWidth="1"/>
    <col min="6" max="6" width="100.140625" style="57" customWidth="1"/>
    <col min="8" max="8" width="33.42578125" bestFit="1" customWidth="1"/>
    <col min="9" max="9" width="46.5703125" bestFit="1" customWidth="1"/>
    <col min="10" max="10" width="8" bestFit="1" customWidth="1"/>
    <col min="11" max="11" width="13" bestFit="1" customWidth="1"/>
  </cols>
  <sheetData>
    <row r="1" spans="1:6" s="3" customFormat="1" x14ac:dyDescent="0.25">
      <c r="A1" s="22"/>
      <c r="B1" s="23" t="s">
        <v>1</v>
      </c>
      <c r="C1" s="24" t="s">
        <v>54</v>
      </c>
      <c r="D1" s="23" t="s">
        <v>55</v>
      </c>
      <c r="E1" s="23"/>
      <c r="F1" s="23" t="s">
        <v>131</v>
      </c>
    </row>
    <row r="2" spans="1:6" x14ac:dyDescent="0.25">
      <c r="A2" s="38"/>
      <c r="C2"/>
    </row>
    <row r="3" spans="1:6" x14ac:dyDescent="0.25">
      <c r="A3" s="38"/>
      <c r="B3" s="29" t="s">
        <v>339</v>
      </c>
      <c r="C3"/>
    </row>
    <row r="4" spans="1:6" x14ac:dyDescent="0.25">
      <c r="A4" s="38">
        <v>1</v>
      </c>
      <c r="B4" s="27" t="s">
        <v>340</v>
      </c>
      <c r="C4" s="56"/>
      <c r="D4" s="27" t="s">
        <v>144</v>
      </c>
      <c r="F4" s="56"/>
    </row>
    <row r="5" spans="1:6" ht="105" x14ac:dyDescent="0.25">
      <c r="A5" s="38">
        <v>2</v>
      </c>
      <c r="B5" s="27" t="s">
        <v>3</v>
      </c>
      <c r="C5" s="1" t="s">
        <v>341</v>
      </c>
      <c r="D5" s="27" t="s">
        <v>11</v>
      </c>
      <c r="F5" s="57" t="s">
        <v>136</v>
      </c>
    </row>
    <row r="6" spans="1:6" x14ac:dyDescent="0.25">
      <c r="A6" s="25">
        <v>3</v>
      </c>
      <c r="B6" s="27" t="s">
        <v>340</v>
      </c>
      <c r="C6" s="56"/>
      <c r="D6" s="27" t="s">
        <v>144</v>
      </c>
    </row>
    <row r="7" spans="1:6" x14ac:dyDescent="0.25">
      <c r="A7" s="25">
        <v>4</v>
      </c>
      <c r="B7" s="27" t="s">
        <v>316</v>
      </c>
      <c r="C7" s="56"/>
      <c r="D7" s="27" t="s">
        <v>144</v>
      </c>
    </row>
    <row r="8" spans="1:6" x14ac:dyDescent="0.25">
      <c r="A8" s="38">
        <v>5</v>
      </c>
      <c r="B8" s="27" t="s">
        <v>316</v>
      </c>
      <c r="C8" s="56"/>
      <c r="D8" s="27" t="s">
        <v>144</v>
      </c>
      <c r="F8"/>
    </row>
    <row r="9" spans="1:6" x14ac:dyDescent="0.25">
      <c r="A9"/>
      <c r="B9"/>
      <c r="C9"/>
      <c r="D9"/>
      <c r="E9" s="38"/>
      <c r="F9"/>
    </row>
    <row r="10" spans="1:6" x14ac:dyDescent="0.25">
      <c r="A10"/>
      <c r="B10" s="29" t="s">
        <v>342</v>
      </c>
      <c r="C10"/>
      <c r="D10"/>
      <c r="E10" s="38"/>
      <c r="F10"/>
    </row>
    <row r="11" spans="1:6" x14ac:dyDescent="0.25">
      <c r="A11" s="25">
        <v>6</v>
      </c>
      <c r="B11" s="27" t="s">
        <v>340</v>
      </c>
      <c r="C11" s="56"/>
      <c r="D11" s="27" t="s">
        <v>144</v>
      </c>
      <c r="F11"/>
    </row>
    <row r="12" spans="1:6" x14ac:dyDescent="0.25">
      <c r="A12" s="25">
        <v>7</v>
      </c>
      <c r="B12" s="27" t="s">
        <v>340</v>
      </c>
      <c r="C12" s="56"/>
      <c r="D12" s="27" t="s">
        <v>144</v>
      </c>
      <c r="F12"/>
    </row>
    <row r="13" spans="1:6" x14ac:dyDescent="0.25">
      <c r="A13" s="25">
        <v>8</v>
      </c>
      <c r="B13" s="27" t="s">
        <v>340</v>
      </c>
      <c r="C13" s="56"/>
      <c r="D13" s="27" t="s">
        <v>144</v>
      </c>
      <c r="F13"/>
    </row>
    <row r="14" spans="1:6" x14ac:dyDescent="0.25">
      <c r="A14" s="25">
        <v>9</v>
      </c>
      <c r="B14" s="27" t="s">
        <v>340</v>
      </c>
      <c r="C14" s="56"/>
      <c r="D14" s="27" t="s">
        <v>144</v>
      </c>
      <c r="F14"/>
    </row>
    <row r="15" spans="1:6" ht="255" x14ac:dyDescent="0.25">
      <c r="A15" s="25">
        <v>10</v>
      </c>
      <c r="B15" s="27" t="s">
        <v>344</v>
      </c>
      <c r="C15" s="56" t="s">
        <v>343</v>
      </c>
      <c r="D15" s="27" t="s">
        <v>144</v>
      </c>
      <c r="F15" s="65" t="s">
        <v>345</v>
      </c>
    </row>
    <row r="16" spans="1:6" x14ac:dyDescent="0.25">
      <c r="A16" s="25">
        <v>11</v>
      </c>
      <c r="B16" s="27" t="s">
        <v>340</v>
      </c>
      <c r="C16" s="56"/>
      <c r="D16" s="27" t="s">
        <v>144</v>
      </c>
      <c r="F16"/>
    </row>
    <row r="17" spans="1:6" x14ac:dyDescent="0.25">
      <c r="A17" s="25">
        <v>12</v>
      </c>
      <c r="B17" s="27" t="s">
        <v>340</v>
      </c>
      <c r="C17" s="56"/>
      <c r="D17" s="27" t="s">
        <v>144</v>
      </c>
      <c r="F17"/>
    </row>
    <row r="18" spans="1:6" x14ac:dyDescent="0.25">
      <c r="A18" s="25">
        <v>13</v>
      </c>
      <c r="B18" s="27" t="s">
        <v>340</v>
      </c>
      <c r="C18" s="56"/>
      <c r="D18" s="27" t="s">
        <v>144</v>
      </c>
      <c r="F18"/>
    </row>
    <row r="19" spans="1:6" x14ac:dyDescent="0.25">
      <c r="A19" s="25">
        <v>14</v>
      </c>
      <c r="B19" s="27" t="s">
        <v>340</v>
      </c>
      <c r="C19" s="56"/>
      <c r="D19" s="27" t="s">
        <v>144</v>
      </c>
      <c r="F19"/>
    </row>
    <row r="20" spans="1:6" x14ac:dyDescent="0.25">
      <c r="A20" s="25">
        <v>15</v>
      </c>
      <c r="B20" s="27" t="s">
        <v>340</v>
      </c>
      <c r="C20" s="56"/>
      <c r="D20" s="27" t="s">
        <v>144</v>
      </c>
      <c r="F20"/>
    </row>
    <row r="21" spans="1:6" x14ac:dyDescent="0.25">
      <c r="A21" s="25">
        <v>16</v>
      </c>
      <c r="B21" s="27" t="s">
        <v>340</v>
      </c>
      <c r="C21" s="56"/>
      <c r="D21" s="27" t="s">
        <v>144</v>
      </c>
      <c r="F21"/>
    </row>
    <row r="22" spans="1:6" x14ac:dyDescent="0.25">
      <c r="A22" s="25">
        <v>17</v>
      </c>
      <c r="B22" s="27" t="s">
        <v>340</v>
      </c>
      <c r="C22" s="56"/>
      <c r="D22" s="27" t="s">
        <v>144</v>
      </c>
      <c r="F22"/>
    </row>
    <row r="23" spans="1:6" x14ac:dyDescent="0.25">
      <c r="A23" s="25">
        <v>18</v>
      </c>
      <c r="B23" s="27" t="s">
        <v>340</v>
      </c>
      <c r="C23" s="56"/>
      <c r="D23" s="27" t="s">
        <v>144</v>
      </c>
      <c r="F23"/>
    </row>
    <row r="24" spans="1:6" x14ac:dyDescent="0.25">
      <c r="A24" s="25">
        <v>19</v>
      </c>
      <c r="B24" s="27" t="s">
        <v>340</v>
      </c>
      <c r="C24" s="56"/>
      <c r="D24" s="27" t="s">
        <v>144</v>
      </c>
      <c r="F24"/>
    </row>
    <row r="25" spans="1:6" x14ac:dyDescent="0.25">
      <c r="A25" s="25">
        <v>20</v>
      </c>
      <c r="B25" s="27" t="s">
        <v>340</v>
      </c>
      <c r="C25" s="56"/>
      <c r="D25" s="27" t="s">
        <v>144</v>
      </c>
      <c r="F25"/>
    </row>
    <row r="26" spans="1:6" x14ac:dyDescent="0.25">
      <c r="A26" s="25">
        <v>21</v>
      </c>
      <c r="B26" s="27" t="s">
        <v>340</v>
      </c>
      <c r="C26" s="56"/>
      <c r="D26" s="27" t="s">
        <v>144</v>
      </c>
      <c r="F26"/>
    </row>
    <row r="27" spans="1:6" x14ac:dyDescent="0.25">
      <c r="A27" s="25">
        <v>22</v>
      </c>
      <c r="B27" s="27" t="s">
        <v>340</v>
      </c>
      <c r="C27" s="56"/>
      <c r="D27" s="27" t="s">
        <v>144</v>
      </c>
      <c r="F27"/>
    </row>
    <row r="28" spans="1:6" x14ac:dyDescent="0.25">
      <c r="A28" s="25">
        <v>23</v>
      </c>
      <c r="B28" s="27" t="s">
        <v>340</v>
      </c>
      <c r="C28" s="56"/>
      <c r="D28" s="27" t="s">
        <v>144</v>
      </c>
      <c r="F28"/>
    </row>
    <row r="29" spans="1:6" x14ac:dyDescent="0.25">
      <c r="A29" s="25">
        <v>24</v>
      </c>
      <c r="B29" s="27" t="s">
        <v>316</v>
      </c>
      <c r="C29" s="56"/>
      <c r="D29" s="27" t="s">
        <v>144</v>
      </c>
      <c r="F29"/>
    </row>
    <row r="30" spans="1:6" x14ac:dyDescent="0.25">
      <c r="A30" s="25">
        <v>25</v>
      </c>
      <c r="B30" s="27" t="s">
        <v>340</v>
      </c>
      <c r="C30" s="56"/>
      <c r="D30" s="27" t="s">
        <v>144</v>
      </c>
      <c r="F30"/>
    </row>
    <row r="31" spans="1:6" x14ac:dyDescent="0.25">
      <c r="A31" s="25">
        <v>26</v>
      </c>
      <c r="B31" s="27" t="s">
        <v>340</v>
      </c>
      <c r="C31" s="56"/>
      <c r="D31" s="27" t="s">
        <v>144</v>
      </c>
      <c r="F31"/>
    </row>
    <row r="32" spans="1:6" x14ac:dyDescent="0.25">
      <c r="A32" s="25">
        <v>27</v>
      </c>
      <c r="B32" s="27" t="s">
        <v>106</v>
      </c>
      <c r="C32" s="56"/>
      <c r="D32" s="27" t="s">
        <v>144</v>
      </c>
      <c r="F32"/>
    </row>
    <row r="33" spans="1:6" x14ac:dyDescent="0.25">
      <c r="A33" s="25">
        <v>28</v>
      </c>
      <c r="B33" s="27" t="s">
        <v>293</v>
      </c>
      <c r="C33" s="56" t="s">
        <v>347</v>
      </c>
      <c r="D33" s="27" t="s">
        <v>144</v>
      </c>
      <c r="F33"/>
    </row>
    <row r="34" spans="1:6" x14ac:dyDescent="0.25">
      <c r="A34" s="25">
        <v>29</v>
      </c>
      <c r="B34" s="27" t="s">
        <v>293</v>
      </c>
      <c r="C34" s="56" t="s">
        <v>348</v>
      </c>
      <c r="D34" s="27" t="s">
        <v>144</v>
      </c>
      <c r="F34"/>
    </row>
    <row r="35" spans="1:6" x14ac:dyDescent="0.25">
      <c r="A35" s="25">
        <v>30</v>
      </c>
      <c r="B35" s="27" t="s">
        <v>316</v>
      </c>
      <c r="C35" s="56"/>
      <c r="D35" s="27" t="s">
        <v>144</v>
      </c>
      <c r="F35"/>
    </row>
    <row r="36" spans="1:6" x14ac:dyDescent="0.25">
      <c r="A36"/>
      <c r="C36" s="56"/>
      <c r="F36"/>
    </row>
    <row r="37" spans="1:6" x14ac:dyDescent="0.25">
      <c r="A37"/>
      <c r="B37" s="29" t="s">
        <v>349</v>
      </c>
      <c r="C37" s="56"/>
      <c r="F37"/>
    </row>
    <row r="38" spans="1:6" x14ac:dyDescent="0.25">
      <c r="A38" s="25">
        <v>31</v>
      </c>
      <c r="B38" s="27" t="s">
        <v>316</v>
      </c>
      <c r="C38" s="56"/>
      <c r="D38" s="27" t="s">
        <v>144</v>
      </c>
      <c r="F38"/>
    </row>
    <row r="39" spans="1:6" x14ac:dyDescent="0.25">
      <c r="A39" s="25">
        <v>32</v>
      </c>
      <c r="B39" s="27" t="s">
        <v>340</v>
      </c>
      <c r="C39" s="56"/>
      <c r="D39" s="27" t="s">
        <v>144</v>
      </c>
      <c r="F39"/>
    </row>
    <row r="40" spans="1:6" x14ac:dyDescent="0.25">
      <c r="A40" s="25">
        <v>33</v>
      </c>
      <c r="B40" s="27" t="s">
        <v>106</v>
      </c>
      <c r="C40" s="56"/>
      <c r="D40" s="27" t="s">
        <v>144</v>
      </c>
      <c r="F40"/>
    </row>
    <row r="41" spans="1:6" x14ac:dyDescent="0.25">
      <c r="A41" s="25">
        <v>34</v>
      </c>
      <c r="B41" s="27" t="s">
        <v>293</v>
      </c>
      <c r="C41" s="56"/>
      <c r="D41" s="27" t="s">
        <v>144</v>
      </c>
      <c r="F41"/>
    </row>
    <row r="42" spans="1:6" x14ac:dyDescent="0.25">
      <c r="A42" s="25">
        <v>35</v>
      </c>
      <c r="B42" s="27" t="s">
        <v>340</v>
      </c>
      <c r="C42" s="56"/>
      <c r="D42" s="27" t="s">
        <v>144</v>
      </c>
      <c r="F42"/>
    </row>
    <row r="43" spans="1:6" ht="105" x14ac:dyDescent="0.25">
      <c r="A43" s="25">
        <v>36</v>
      </c>
      <c r="B43" s="27" t="s">
        <v>7</v>
      </c>
      <c r="C43" s="1" t="s">
        <v>350</v>
      </c>
      <c r="D43" s="27" t="s">
        <v>43</v>
      </c>
      <c r="F43"/>
    </row>
    <row r="44" spans="1:6" x14ac:dyDescent="0.25">
      <c r="A44" s="25">
        <v>37</v>
      </c>
      <c r="B44" s="27" t="s">
        <v>36</v>
      </c>
      <c r="C44"/>
      <c r="D44" s="27" t="s">
        <v>144</v>
      </c>
      <c r="F44"/>
    </row>
    <row r="45" spans="1:6" x14ac:dyDescent="0.25">
      <c r="A45" s="25">
        <v>38</v>
      </c>
      <c r="B45" s="27" t="s">
        <v>293</v>
      </c>
      <c r="C45" s="56"/>
      <c r="D45" s="27" t="s">
        <v>144</v>
      </c>
      <c r="F45"/>
    </row>
    <row r="46" spans="1:6" x14ac:dyDescent="0.25">
      <c r="A46" s="25">
        <v>39</v>
      </c>
      <c r="B46" s="27" t="s">
        <v>293</v>
      </c>
      <c r="C46" s="56"/>
      <c r="D46" s="27" t="s">
        <v>144</v>
      </c>
      <c r="F46"/>
    </row>
    <row r="47" spans="1:6" x14ac:dyDescent="0.25">
      <c r="A47" s="25">
        <v>40</v>
      </c>
      <c r="B47" s="27" t="s">
        <v>340</v>
      </c>
      <c r="C47" s="56"/>
      <c r="D47" s="27" t="s">
        <v>144</v>
      </c>
      <c r="F47"/>
    </row>
    <row r="48" spans="1:6" x14ac:dyDescent="0.25">
      <c r="B48"/>
      <c r="C48"/>
      <c r="D48"/>
      <c r="E48" s="38"/>
      <c r="F48"/>
    </row>
    <row r="49" spans="1:6" x14ac:dyDescent="0.25">
      <c r="B49" s="29" t="s">
        <v>351</v>
      </c>
      <c r="C49"/>
      <c r="D49"/>
      <c r="E49" s="38"/>
      <c r="F49"/>
    </row>
    <row r="50" spans="1:6" x14ac:dyDescent="0.25">
      <c r="A50" s="25">
        <v>41</v>
      </c>
      <c r="B50" s="27" t="s">
        <v>106</v>
      </c>
      <c r="C50" s="56"/>
      <c r="D50" s="27" t="s">
        <v>144</v>
      </c>
      <c r="F50"/>
    </row>
    <row r="51" spans="1:6" x14ac:dyDescent="0.25">
      <c r="A51" s="25">
        <v>42</v>
      </c>
      <c r="B51" s="27" t="s">
        <v>340</v>
      </c>
      <c r="C51" s="56"/>
      <c r="D51" s="27" t="s">
        <v>144</v>
      </c>
      <c r="F51"/>
    </row>
    <row r="52" spans="1:6" x14ac:dyDescent="0.25">
      <c r="A52" s="25">
        <v>43</v>
      </c>
      <c r="B52" s="27" t="s">
        <v>340</v>
      </c>
      <c r="C52" s="56"/>
      <c r="D52" s="27" t="s">
        <v>144</v>
      </c>
      <c r="F52"/>
    </row>
    <row r="53" spans="1:6" x14ac:dyDescent="0.25">
      <c r="A53" s="25">
        <v>44</v>
      </c>
      <c r="B53" s="27" t="s">
        <v>340</v>
      </c>
      <c r="C53" s="56"/>
      <c r="D53" s="27" t="s">
        <v>144</v>
      </c>
      <c r="F53"/>
    </row>
    <row r="54" spans="1:6" ht="60" x14ac:dyDescent="0.25">
      <c r="A54" s="25">
        <v>45</v>
      </c>
      <c r="B54" s="27" t="s">
        <v>321</v>
      </c>
      <c r="C54" s="1" t="s">
        <v>353</v>
      </c>
      <c r="D54" s="27" t="s">
        <v>352</v>
      </c>
      <c r="F54"/>
    </row>
    <row r="55" spans="1:6" x14ac:dyDescent="0.25">
      <c r="A55"/>
      <c r="B55"/>
      <c r="C55"/>
      <c r="D55"/>
      <c r="E55" s="38"/>
      <c r="F55"/>
    </row>
    <row r="56" spans="1:6" x14ac:dyDescent="0.25">
      <c r="A56"/>
      <c r="B56" s="29" t="s">
        <v>354</v>
      </c>
      <c r="C56"/>
      <c r="D56"/>
      <c r="E56" s="38"/>
      <c r="F56"/>
    </row>
    <row r="57" spans="1:6" x14ac:dyDescent="0.25">
      <c r="A57" s="25">
        <v>46</v>
      </c>
      <c r="B57" s="27" t="s">
        <v>46</v>
      </c>
      <c r="C57"/>
      <c r="D57" s="27" t="s">
        <v>144</v>
      </c>
      <c r="F57"/>
    </row>
    <row r="58" spans="1:6" x14ac:dyDescent="0.25">
      <c r="A58" s="25">
        <v>47</v>
      </c>
      <c r="B58" s="27" t="s">
        <v>106</v>
      </c>
      <c r="C58" s="56"/>
      <c r="D58" s="27" t="s">
        <v>144</v>
      </c>
      <c r="F58"/>
    </row>
    <row r="59" spans="1:6" x14ac:dyDescent="0.25">
      <c r="A59" s="25">
        <v>48</v>
      </c>
      <c r="B59" s="27" t="s">
        <v>355</v>
      </c>
      <c r="C59" t="s">
        <v>356</v>
      </c>
      <c r="D59" s="27" t="s">
        <v>259</v>
      </c>
      <c r="F59"/>
    </row>
    <row r="60" spans="1:6" x14ac:dyDescent="0.25">
      <c r="A60" s="25">
        <v>49</v>
      </c>
      <c r="B60" s="27" t="s">
        <v>315</v>
      </c>
      <c r="D60" s="27" t="s">
        <v>37</v>
      </c>
      <c r="F60"/>
    </row>
    <row r="61" spans="1:6" x14ac:dyDescent="0.25">
      <c r="A61"/>
      <c r="B61"/>
      <c r="C61"/>
      <c r="D61"/>
      <c r="E61" s="38"/>
      <c r="F61"/>
    </row>
    <row r="62" spans="1:6" x14ac:dyDescent="0.25">
      <c r="A62"/>
      <c r="B62" s="29" t="s">
        <v>357</v>
      </c>
      <c r="C62"/>
      <c r="D62"/>
      <c r="E62" s="38"/>
      <c r="F62"/>
    </row>
    <row r="63" spans="1:6" x14ac:dyDescent="0.25">
      <c r="A63" s="25">
        <v>50</v>
      </c>
      <c r="B63" s="27" t="s">
        <v>106</v>
      </c>
      <c r="C63" s="56"/>
      <c r="D63" s="27" t="s">
        <v>144</v>
      </c>
      <c r="F63"/>
    </row>
    <row r="64" spans="1:6" ht="60" x14ac:dyDescent="0.25">
      <c r="A64" s="25">
        <v>51</v>
      </c>
      <c r="B64" s="27" t="s">
        <v>359</v>
      </c>
      <c r="C64" s="1" t="s">
        <v>358</v>
      </c>
      <c r="D64" s="27" t="s">
        <v>157</v>
      </c>
      <c r="F64"/>
    </row>
    <row r="65" spans="1:6" x14ac:dyDescent="0.25">
      <c r="A65" s="25">
        <v>52</v>
      </c>
      <c r="B65" s="27" t="s">
        <v>106</v>
      </c>
      <c r="C65" s="56"/>
      <c r="D65" s="27" t="s">
        <v>144</v>
      </c>
      <c r="F65"/>
    </row>
    <row r="66" spans="1:6" x14ac:dyDescent="0.25">
      <c r="A66" s="25">
        <v>53</v>
      </c>
      <c r="B66" s="27" t="s">
        <v>106</v>
      </c>
      <c r="C66" s="56"/>
      <c r="D66" s="27" t="s">
        <v>144</v>
      </c>
      <c r="F66"/>
    </row>
    <row r="67" spans="1:6" x14ac:dyDescent="0.25">
      <c r="A67"/>
      <c r="B67"/>
      <c r="C67"/>
      <c r="D67"/>
      <c r="E67" s="38"/>
      <c r="F67"/>
    </row>
    <row r="68" spans="1:6" x14ac:dyDescent="0.25">
      <c r="A68"/>
      <c r="B68" s="29" t="s">
        <v>360</v>
      </c>
      <c r="C68"/>
      <c r="D68"/>
      <c r="E68" s="38"/>
      <c r="F68"/>
    </row>
    <row r="69" spans="1:6" ht="30" x14ac:dyDescent="0.25">
      <c r="A69" s="25">
        <v>54</v>
      </c>
      <c r="B69" s="27" t="s">
        <v>104</v>
      </c>
      <c r="C69" s="1" t="s">
        <v>361</v>
      </c>
      <c r="F69"/>
    </row>
    <row r="70" spans="1:6" ht="165" x14ac:dyDescent="0.25">
      <c r="A70" s="25">
        <v>55</v>
      </c>
      <c r="B70" s="27" t="s">
        <v>14</v>
      </c>
      <c r="C70" s="1" t="s">
        <v>362</v>
      </c>
      <c r="D70" s="27" t="s">
        <v>39</v>
      </c>
      <c r="F70" s="27" t="s">
        <v>136</v>
      </c>
    </row>
    <row r="71" spans="1:6" ht="135" x14ac:dyDescent="0.25">
      <c r="A71" s="25">
        <v>56</v>
      </c>
      <c r="B71" s="27" t="s">
        <v>215</v>
      </c>
      <c r="C71" s="1" t="s">
        <v>363</v>
      </c>
      <c r="D71" s="27" t="s">
        <v>39</v>
      </c>
      <c r="F71" s="27" t="s">
        <v>136</v>
      </c>
    </row>
    <row r="72" spans="1:6" x14ac:dyDescent="0.25">
      <c r="A72" s="25">
        <v>57</v>
      </c>
      <c r="B72" s="27" t="s">
        <v>14</v>
      </c>
      <c r="C72" s="1" t="s">
        <v>364</v>
      </c>
      <c r="D72" s="27" t="s">
        <v>6</v>
      </c>
      <c r="F72" s="27" t="s">
        <v>365</v>
      </c>
    </row>
    <row r="73" spans="1:6" x14ac:dyDescent="0.25">
      <c r="A73"/>
      <c r="B73"/>
      <c r="C73"/>
      <c r="F73"/>
    </row>
    <row r="74" spans="1:6" x14ac:dyDescent="0.25">
      <c r="A74"/>
      <c r="B74" s="29" t="s">
        <v>366</v>
      </c>
      <c r="C74"/>
      <c r="D74"/>
      <c r="E74" s="38"/>
      <c r="F74"/>
    </row>
    <row r="75" spans="1:6" x14ac:dyDescent="0.25">
      <c r="A75" s="25">
        <v>58</v>
      </c>
      <c r="B75" s="27" t="s">
        <v>106</v>
      </c>
      <c r="C75" s="56"/>
      <c r="D75" s="27" t="s">
        <v>144</v>
      </c>
      <c r="F75"/>
    </row>
    <row r="76" spans="1:6" x14ac:dyDescent="0.25">
      <c r="A76" s="25">
        <v>59</v>
      </c>
      <c r="B76" s="27" t="s">
        <v>7</v>
      </c>
      <c r="C76" t="s">
        <v>367</v>
      </c>
      <c r="D76" s="27" t="s">
        <v>144</v>
      </c>
      <c r="F76" t="s">
        <v>136</v>
      </c>
    </row>
    <row r="77" spans="1:6" x14ac:dyDescent="0.25">
      <c r="A77" s="25">
        <v>61</v>
      </c>
      <c r="B77" s="27" t="s">
        <v>315</v>
      </c>
      <c r="D77" s="27" t="s">
        <v>37</v>
      </c>
      <c r="F77"/>
    </row>
    <row r="78" spans="1:6" x14ac:dyDescent="0.25">
      <c r="A78" s="25">
        <v>62</v>
      </c>
      <c r="B78" s="27" t="s">
        <v>36</v>
      </c>
      <c r="C78"/>
      <c r="D78" s="27" t="s">
        <v>144</v>
      </c>
      <c r="F78"/>
    </row>
    <row r="79" spans="1:6" x14ac:dyDescent="0.25">
      <c r="A79" s="25">
        <v>63</v>
      </c>
      <c r="B79" s="27" t="s">
        <v>106</v>
      </c>
      <c r="C79" s="56"/>
      <c r="D79" s="27" t="s">
        <v>144</v>
      </c>
      <c r="F79"/>
    </row>
    <row r="80" spans="1:6" x14ac:dyDescent="0.25">
      <c r="A80" s="25">
        <v>64</v>
      </c>
      <c r="B80" s="27" t="s">
        <v>106</v>
      </c>
      <c r="C80" s="56"/>
      <c r="D80" s="27" t="s">
        <v>144</v>
      </c>
      <c r="F80"/>
    </row>
    <row r="81" spans="1:6" x14ac:dyDescent="0.25">
      <c r="A81" s="25">
        <v>65</v>
      </c>
      <c r="B81" s="27" t="s">
        <v>368</v>
      </c>
      <c r="C81"/>
      <c r="D81" s="27" t="s">
        <v>37</v>
      </c>
      <c r="F81"/>
    </row>
    <row r="82" spans="1:6" x14ac:dyDescent="0.25">
      <c r="A82" s="25">
        <v>66</v>
      </c>
      <c r="B82" s="27" t="s">
        <v>316</v>
      </c>
      <c r="C82" s="56"/>
      <c r="D82" s="27" t="s">
        <v>144</v>
      </c>
      <c r="F82"/>
    </row>
    <row r="83" spans="1:6" x14ac:dyDescent="0.25">
      <c r="A83" s="25">
        <v>67</v>
      </c>
      <c r="B83" s="27" t="s">
        <v>315</v>
      </c>
      <c r="D83" s="27" t="s">
        <v>37</v>
      </c>
      <c r="F83"/>
    </row>
    <row r="84" spans="1:6" x14ac:dyDescent="0.25">
      <c r="A84"/>
      <c r="B84"/>
      <c r="C84"/>
      <c r="D84"/>
      <c r="E84" s="38"/>
      <c r="F84"/>
    </row>
    <row r="85" spans="1:6" x14ac:dyDescent="0.25">
      <c r="A85"/>
      <c r="B85" s="29" t="s">
        <v>369</v>
      </c>
      <c r="C85"/>
      <c r="D85"/>
      <c r="E85" s="38"/>
      <c r="F85"/>
    </row>
    <row r="86" spans="1:6" x14ac:dyDescent="0.25">
      <c r="A86" s="25">
        <v>68</v>
      </c>
      <c r="B86" s="27" t="s">
        <v>106</v>
      </c>
      <c r="C86" s="56"/>
      <c r="D86" s="27" t="s">
        <v>144</v>
      </c>
      <c r="F86"/>
    </row>
    <row r="87" spans="1:6" x14ac:dyDescent="0.25">
      <c r="A87" s="25">
        <v>69</v>
      </c>
      <c r="B87" s="27" t="s">
        <v>93</v>
      </c>
      <c r="C87"/>
      <c r="D87" s="27" t="s">
        <v>370</v>
      </c>
      <c r="F87"/>
    </row>
    <row r="88" spans="1:6" x14ac:dyDescent="0.25">
      <c r="A88" s="25">
        <v>70</v>
      </c>
      <c r="B88" s="27" t="s">
        <v>316</v>
      </c>
      <c r="C88" s="56"/>
      <c r="D88" s="27" t="s">
        <v>144</v>
      </c>
      <c r="F88"/>
    </row>
    <row r="89" spans="1:6" x14ac:dyDescent="0.25">
      <c r="A89" s="25">
        <v>71</v>
      </c>
      <c r="B89" s="27" t="s">
        <v>93</v>
      </c>
      <c r="C89"/>
      <c r="D89" s="27" t="s">
        <v>370</v>
      </c>
      <c r="F89"/>
    </row>
    <row r="90" spans="1:6" x14ac:dyDescent="0.25">
      <c r="A90" s="25">
        <v>72</v>
      </c>
      <c r="B90" s="27" t="s">
        <v>316</v>
      </c>
      <c r="C90" s="56"/>
      <c r="D90" s="27" t="s">
        <v>144</v>
      </c>
      <c r="F90"/>
    </row>
    <row r="91" spans="1:6" x14ac:dyDescent="0.25">
      <c r="A91" s="25">
        <v>73</v>
      </c>
      <c r="B91" s="27" t="s">
        <v>316</v>
      </c>
      <c r="C91" s="56"/>
      <c r="D91" s="27" t="s">
        <v>144</v>
      </c>
      <c r="F91"/>
    </row>
    <row r="92" spans="1:6" x14ac:dyDescent="0.25">
      <c r="A92" s="25">
        <v>74</v>
      </c>
      <c r="B92" s="27" t="s">
        <v>316</v>
      </c>
      <c r="C92"/>
      <c r="D92" s="27" t="s">
        <v>144</v>
      </c>
      <c r="F92"/>
    </row>
    <row r="93" spans="1:6" ht="255" x14ac:dyDescent="0.25">
      <c r="A93" s="25">
        <v>75</v>
      </c>
      <c r="B93" s="27" t="s">
        <v>7</v>
      </c>
      <c r="C93" s="1" t="s">
        <v>371</v>
      </c>
      <c r="D93" s="27" t="s">
        <v>157</v>
      </c>
      <c r="F93"/>
    </row>
    <row r="94" spans="1:6" x14ac:dyDescent="0.25">
      <c r="A94" s="25">
        <v>76</v>
      </c>
      <c r="B94" s="27" t="s">
        <v>368</v>
      </c>
      <c r="C94"/>
      <c r="D94" s="27" t="s">
        <v>37</v>
      </c>
      <c r="F94"/>
    </row>
    <row r="95" spans="1:6" x14ac:dyDescent="0.25">
      <c r="A95" s="25">
        <v>77</v>
      </c>
      <c r="B95" s="27" t="s">
        <v>93</v>
      </c>
      <c r="C95"/>
      <c r="D95" s="27" t="s">
        <v>370</v>
      </c>
      <c r="F95"/>
    </row>
    <row r="96" spans="1:6" x14ac:dyDescent="0.25">
      <c r="A96" s="25">
        <v>78</v>
      </c>
      <c r="B96" s="27" t="s">
        <v>316</v>
      </c>
      <c r="C96" s="56"/>
      <c r="D96" s="27" t="s">
        <v>144</v>
      </c>
      <c r="F96"/>
    </row>
    <row r="97" spans="1:6" x14ac:dyDescent="0.25">
      <c r="A97"/>
      <c r="B97"/>
      <c r="C97"/>
      <c r="D97"/>
      <c r="E97" s="38"/>
      <c r="F97"/>
    </row>
    <row r="98" spans="1:6" x14ac:dyDescent="0.25">
      <c r="A98"/>
      <c r="B98" s="29" t="s">
        <v>372</v>
      </c>
      <c r="C98"/>
      <c r="D98"/>
      <c r="E98" s="38"/>
      <c r="F98"/>
    </row>
    <row r="99" spans="1:6" x14ac:dyDescent="0.25">
      <c r="A99" s="25">
        <v>79</v>
      </c>
      <c r="B99" s="27" t="s">
        <v>316</v>
      </c>
      <c r="C99" s="56"/>
      <c r="D99" s="27" t="s">
        <v>144</v>
      </c>
      <c r="E99" s="38"/>
      <c r="F99"/>
    </row>
    <row r="100" spans="1:6" x14ac:dyDescent="0.25">
      <c r="A100" s="25">
        <v>80</v>
      </c>
      <c r="B100" s="27" t="s">
        <v>315</v>
      </c>
      <c r="D100" s="27" t="s">
        <v>37</v>
      </c>
      <c r="E100" s="38"/>
      <c r="F100"/>
    </row>
    <row r="101" spans="1:6" ht="120" x14ac:dyDescent="0.25">
      <c r="A101" s="25">
        <v>81</v>
      </c>
      <c r="B101" s="27" t="s">
        <v>374</v>
      </c>
      <c r="C101" s="1" t="s">
        <v>373</v>
      </c>
      <c r="D101" s="27" t="s">
        <v>40</v>
      </c>
      <c r="E101" s="38" t="s">
        <v>136</v>
      </c>
      <c r="F101"/>
    </row>
    <row r="102" spans="1:6" x14ac:dyDescent="0.25">
      <c r="A102" s="25">
        <v>82</v>
      </c>
      <c r="B102" s="27" t="s">
        <v>316</v>
      </c>
      <c r="C102" s="56"/>
      <c r="D102" s="27" t="s">
        <v>144</v>
      </c>
      <c r="E102" s="38"/>
      <c r="F102"/>
    </row>
    <row r="103" spans="1:6" x14ac:dyDescent="0.25">
      <c r="A103"/>
      <c r="B103"/>
      <c r="C103"/>
      <c r="D103"/>
      <c r="E103" s="38"/>
      <c r="F103"/>
    </row>
    <row r="104" spans="1:6" x14ac:dyDescent="0.25">
      <c r="A104"/>
      <c r="B104" s="29" t="s">
        <v>375</v>
      </c>
      <c r="C104"/>
      <c r="D104"/>
      <c r="E104" s="38"/>
      <c r="F104"/>
    </row>
    <row r="105" spans="1:6" x14ac:dyDescent="0.25">
      <c r="A105" s="25">
        <v>83</v>
      </c>
      <c r="B105" s="27" t="s">
        <v>315</v>
      </c>
      <c r="D105" s="27" t="s">
        <v>37</v>
      </c>
      <c r="E105" s="38"/>
      <c r="F105"/>
    </row>
    <row r="106" spans="1:6" x14ac:dyDescent="0.25">
      <c r="A106" s="25">
        <v>84</v>
      </c>
      <c r="B106" s="27" t="s">
        <v>106</v>
      </c>
      <c r="C106" s="56"/>
      <c r="D106" s="27" t="s">
        <v>144</v>
      </c>
      <c r="E106" s="38"/>
      <c r="F106"/>
    </row>
    <row r="107" spans="1:6" x14ac:dyDescent="0.25">
      <c r="A107" s="25">
        <v>85</v>
      </c>
      <c r="B107" s="27" t="s">
        <v>321</v>
      </c>
      <c r="C107" t="s">
        <v>376</v>
      </c>
      <c r="D107" s="27" t="s">
        <v>37</v>
      </c>
      <c r="E107" s="38"/>
      <c r="F107"/>
    </row>
    <row r="108" spans="1:6" x14ac:dyDescent="0.25">
      <c r="A108" s="25">
        <v>86</v>
      </c>
      <c r="B108" s="27" t="s">
        <v>315</v>
      </c>
      <c r="D108" s="27" t="s">
        <v>37</v>
      </c>
      <c r="E108" s="38"/>
      <c r="F108"/>
    </row>
    <row r="109" spans="1:6" x14ac:dyDescent="0.25">
      <c r="A109"/>
      <c r="B109"/>
      <c r="C109"/>
      <c r="D109"/>
      <c r="E109" s="38"/>
      <c r="F109"/>
    </row>
    <row r="110" spans="1:6" x14ac:dyDescent="0.25">
      <c r="A110"/>
      <c r="B110" s="29" t="s">
        <v>377</v>
      </c>
      <c r="C110"/>
      <c r="D110"/>
      <c r="E110" s="38"/>
      <c r="F110"/>
    </row>
    <row r="111" spans="1:6" ht="60" x14ac:dyDescent="0.25">
      <c r="A111" s="25">
        <v>87</v>
      </c>
      <c r="B111" s="27" t="s">
        <v>3</v>
      </c>
      <c r="C111" s="1" t="s">
        <v>378</v>
      </c>
      <c r="D111" s="27" t="s">
        <v>11</v>
      </c>
      <c r="E111" s="38" t="s">
        <v>136</v>
      </c>
      <c r="F111"/>
    </row>
    <row r="112" spans="1:6" ht="105" x14ac:dyDescent="0.25">
      <c r="A112" s="25">
        <v>88</v>
      </c>
      <c r="B112" s="27" t="s">
        <v>3</v>
      </c>
      <c r="C112" s="1" t="s">
        <v>379</v>
      </c>
      <c r="D112" s="27" t="s">
        <v>394</v>
      </c>
      <c r="E112" s="38" t="s">
        <v>136</v>
      </c>
      <c r="F112"/>
    </row>
    <row r="113" spans="1:6" x14ac:dyDescent="0.25">
      <c r="A113" s="25">
        <v>89</v>
      </c>
      <c r="B113" s="27" t="s">
        <v>36</v>
      </c>
      <c r="C113"/>
      <c r="D113" s="27" t="s">
        <v>144</v>
      </c>
      <c r="E113" s="38"/>
      <c r="F113"/>
    </row>
    <row r="114" spans="1:6" ht="120" x14ac:dyDescent="0.25">
      <c r="A114" s="25">
        <v>90</v>
      </c>
      <c r="B114" s="27" t="s">
        <v>293</v>
      </c>
      <c r="C114" s="1" t="s">
        <v>380</v>
      </c>
      <c r="D114" s="27" t="s">
        <v>144</v>
      </c>
      <c r="E114" s="38" t="s">
        <v>381</v>
      </c>
      <c r="F114"/>
    </row>
    <row r="115" spans="1:6" ht="270" x14ac:dyDescent="0.25">
      <c r="A115" s="25">
        <v>91</v>
      </c>
      <c r="B115" s="27" t="s">
        <v>47</v>
      </c>
      <c r="C115" s="1" t="s">
        <v>382</v>
      </c>
      <c r="D115" s="27" t="s">
        <v>195</v>
      </c>
      <c r="E115" s="38" t="s">
        <v>385</v>
      </c>
      <c r="F115"/>
    </row>
    <row r="116" spans="1:6" x14ac:dyDescent="0.25">
      <c r="A116"/>
      <c r="B116"/>
      <c r="C116"/>
      <c r="D116"/>
      <c r="E116" s="38"/>
      <c r="F116"/>
    </row>
    <row r="117" spans="1:6" x14ac:dyDescent="0.25">
      <c r="A117"/>
      <c r="B117" s="29" t="s">
        <v>383</v>
      </c>
      <c r="C117"/>
      <c r="D117"/>
      <c r="E117" s="38"/>
      <c r="F117"/>
    </row>
    <row r="118" spans="1:6" ht="300" x14ac:dyDescent="0.25">
      <c r="A118" s="25">
        <v>92</v>
      </c>
      <c r="B118" s="27" t="s">
        <v>7</v>
      </c>
      <c r="C118" s="1" t="s">
        <v>384</v>
      </c>
      <c r="D118" s="27" t="s">
        <v>6</v>
      </c>
      <c r="E118" s="38" t="s">
        <v>386</v>
      </c>
      <c r="F118"/>
    </row>
    <row r="119" spans="1:6" x14ac:dyDescent="0.25">
      <c r="A119" s="25">
        <v>93</v>
      </c>
      <c r="B119" s="27" t="s">
        <v>315</v>
      </c>
      <c r="D119" s="27" t="s">
        <v>37</v>
      </c>
      <c r="E119" s="38"/>
      <c r="F119"/>
    </row>
    <row r="120" spans="1:6" x14ac:dyDescent="0.25">
      <c r="A120" s="25">
        <v>94</v>
      </c>
      <c r="B120" s="27" t="s">
        <v>315</v>
      </c>
      <c r="D120" s="27" t="s">
        <v>37</v>
      </c>
      <c r="E120" s="38"/>
      <c r="F120"/>
    </row>
    <row r="121" spans="1:6" x14ac:dyDescent="0.25">
      <c r="A121" s="25">
        <v>95</v>
      </c>
      <c r="B121" s="27" t="s">
        <v>36</v>
      </c>
      <c r="C121"/>
      <c r="D121" s="27" t="s">
        <v>144</v>
      </c>
      <c r="E121" s="38"/>
      <c r="F121"/>
    </row>
    <row r="122" spans="1:6" x14ac:dyDescent="0.25">
      <c r="A122"/>
      <c r="B122"/>
      <c r="C122"/>
      <c r="D122"/>
      <c r="E122" s="38"/>
      <c r="F122"/>
    </row>
    <row r="123" spans="1:6" x14ac:dyDescent="0.25">
      <c r="A123"/>
      <c r="B123" s="29" t="s">
        <v>387</v>
      </c>
      <c r="C123"/>
      <c r="D123"/>
      <c r="E123" s="38"/>
      <c r="F123"/>
    </row>
    <row r="124" spans="1:6" x14ac:dyDescent="0.25">
      <c r="A124" s="25">
        <v>96</v>
      </c>
      <c r="B124" s="27" t="s">
        <v>93</v>
      </c>
      <c r="C124"/>
      <c r="D124" s="27" t="s">
        <v>370</v>
      </c>
      <c r="E124" s="38"/>
      <c r="F124"/>
    </row>
    <row r="125" spans="1:6" x14ac:dyDescent="0.25">
      <c r="A125" s="25">
        <v>97</v>
      </c>
      <c r="B125" s="27" t="s">
        <v>93</v>
      </c>
      <c r="C125"/>
      <c r="D125" s="27" t="s">
        <v>370</v>
      </c>
      <c r="E125" s="38"/>
      <c r="F125"/>
    </row>
    <row r="126" spans="1:6" x14ac:dyDescent="0.25">
      <c r="A126" s="25">
        <v>98</v>
      </c>
      <c r="B126" s="27" t="s">
        <v>315</v>
      </c>
      <c r="D126" s="27" t="s">
        <v>37</v>
      </c>
      <c r="E126" s="38"/>
      <c r="F126"/>
    </row>
    <row r="127" spans="1:6" x14ac:dyDescent="0.25">
      <c r="B127"/>
      <c r="C127"/>
      <c r="D127"/>
      <c r="E127" s="38"/>
      <c r="F127"/>
    </row>
    <row r="128" spans="1:6" x14ac:dyDescent="0.25">
      <c r="B128" s="29" t="s">
        <v>388</v>
      </c>
      <c r="C128"/>
      <c r="D128"/>
      <c r="E128" s="38"/>
      <c r="F128"/>
    </row>
    <row r="129" spans="1:6" x14ac:dyDescent="0.25">
      <c r="A129" s="25">
        <v>99</v>
      </c>
      <c r="B129" s="27" t="s">
        <v>315</v>
      </c>
      <c r="D129" s="27" t="s">
        <v>37</v>
      </c>
      <c r="E129" s="38"/>
      <c r="F129"/>
    </row>
    <row r="130" spans="1:6" x14ac:dyDescent="0.25">
      <c r="A130" s="25">
        <v>100</v>
      </c>
      <c r="B130" s="27" t="s">
        <v>213</v>
      </c>
      <c r="C130"/>
      <c r="D130" s="27" t="s">
        <v>37</v>
      </c>
      <c r="E130" s="38"/>
      <c r="F130"/>
    </row>
    <row r="131" spans="1:6" x14ac:dyDescent="0.25">
      <c r="B131"/>
      <c r="C131"/>
      <c r="D131"/>
      <c r="E131" s="38"/>
      <c r="F131"/>
    </row>
    <row r="132" spans="1:6" x14ac:dyDescent="0.25">
      <c r="B132" s="29" t="s">
        <v>389</v>
      </c>
      <c r="C132"/>
      <c r="D132"/>
      <c r="E132" s="38"/>
      <c r="F132"/>
    </row>
    <row r="133" spans="1:6" ht="75" x14ac:dyDescent="0.25">
      <c r="A133" s="25">
        <v>101</v>
      </c>
      <c r="B133" s="27" t="s">
        <v>7</v>
      </c>
      <c r="C133" s="28" t="s">
        <v>390</v>
      </c>
      <c r="D133" s="27" t="s">
        <v>157</v>
      </c>
      <c r="E133" s="38"/>
      <c r="F133"/>
    </row>
    <row r="134" spans="1:6" ht="75" x14ac:dyDescent="0.25">
      <c r="A134" s="25">
        <v>102</v>
      </c>
      <c r="B134" s="27" t="s">
        <v>47</v>
      </c>
      <c r="C134" s="28" t="s">
        <v>391</v>
      </c>
      <c r="D134" s="27" t="s">
        <v>43</v>
      </c>
      <c r="E134" s="38" t="s">
        <v>136</v>
      </c>
      <c r="F134"/>
    </row>
    <row r="135" spans="1:6" ht="90" x14ac:dyDescent="0.25">
      <c r="A135" s="25">
        <v>103</v>
      </c>
      <c r="B135" s="27" t="s">
        <v>7</v>
      </c>
      <c r="C135" s="28" t="s">
        <v>392</v>
      </c>
      <c r="D135" s="27" t="s">
        <v>195</v>
      </c>
      <c r="E135" s="38"/>
      <c r="F135"/>
    </row>
    <row r="136" spans="1:6" ht="375" x14ac:dyDescent="0.25">
      <c r="A136" s="25">
        <v>104</v>
      </c>
      <c r="B136" s="27" t="s">
        <v>7</v>
      </c>
      <c r="C136" s="28" t="s">
        <v>393</v>
      </c>
      <c r="D136" s="27" t="s">
        <v>394</v>
      </c>
      <c r="E136" s="38"/>
      <c r="F136"/>
    </row>
    <row r="137" spans="1:6" ht="90" x14ac:dyDescent="0.25">
      <c r="A137" s="25">
        <v>105</v>
      </c>
      <c r="B137" s="27" t="s">
        <v>7</v>
      </c>
      <c r="C137" s="28" t="s">
        <v>395</v>
      </c>
      <c r="D137" s="27" t="s">
        <v>195</v>
      </c>
      <c r="E137" s="38"/>
      <c r="F137"/>
    </row>
    <row r="138" spans="1:6" ht="409.5" x14ac:dyDescent="0.25">
      <c r="A138" s="25">
        <v>106</v>
      </c>
      <c r="B138" s="27" t="s">
        <v>7</v>
      </c>
      <c r="C138" s="28" t="s">
        <v>396</v>
      </c>
      <c r="D138" s="27" t="s">
        <v>352</v>
      </c>
      <c r="E138" s="38" t="s">
        <v>397</v>
      </c>
      <c r="F138"/>
    </row>
    <row r="139" spans="1:6" ht="105" x14ac:dyDescent="0.25">
      <c r="A139" s="25">
        <v>107</v>
      </c>
      <c r="B139" s="27" t="s">
        <v>7</v>
      </c>
      <c r="C139" s="1" t="s">
        <v>398</v>
      </c>
      <c r="D139" s="27" t="s">
        <v>352</v>
      </c>
      <c r="E139" s="38" t="s">
        <v>397</v>
      </c>
      <c r="F139"/>
    </row>
    <row r="140" spans="1:6" x14ac:dyDescent="0.25">
      <c r="B140"/>
      <c r="C140"/>
      <c r="D140"/>
      <c r="E140" s="38"/>
      <c r="F140"/>
    </row>
    <row r="141" spans="1:6" x14ac:dyDescent="0.25">
      <c r="B141" s="29" t="s">
        <v>399</v>
      </c>
      <c r="C141"/>
      <c r="D141"/>
      <c r="E141" s="38"/>
      <c r="F141"/>
    </row>
    <row r="142" spans="1:6" ht="75" x14ac:dyDescent="0.25">
      <c r="A142" s="25">
        <v>108</v>
      </c>
      <c r="B142" s="27" t="s">
        <v>3</v>
      </c>
      <c r="C142" s="1" t="s">
        <v>400</v>
      </c>
      <c r="D142" s="27" t="s">
        <v>45</v>
      </c>
      <c r="E142" s="38"/>
      <c r="F142"/>
    </row>
    <row r="143" spans="1:6" x14ac:dyDescent="0.25">
      <c r="B143"/>
      <c r="C143"/>
      <c r="D143"/>
      <c r="E143" s="38"/>
      <c r="F143"/>
    </row>
    <row r="144" spans="1:6" x14ac:dyDescent="0.25">
      <c r="B144" s="29" t="s">
        <v>401</v>
      </c>
      <c r="C144"/>
      <c r="D144"/>
      <c r="E144" s="38"/>
      <c r="F144"/>
    </row>
    <row r="145" spans="1:6" x14ac:dyDescent="0.25">
      <c r="A145" s="25">
        <v>109</v>
      </c>
      <c r="B145" s="27" t="s">
        <v>106</v>
      </c>
      <c r="C145" s="56"/>
      <c r="D145" s="27" t="s">
        <v>144</v>
      </c>
      <c r="E145" s="38"/>
      <c r="F145"/>
    </row>
    <row r="146" spans="1:6" x14ac:dyDescent="0.25">
      <c r="A146" s="25">
        <v>110</v>
      </c>
      <c r="B146" s="27" t="s">
        <v>106</v>
      </c>
      <c r="C146" s="56"/>
      <c r="D146" s="27" t="s">
        <v>144</v>
      </c>
      <c r="E146" s="38"/>
      <c r="F146"/>
    </row>
    <row r="147" spans="1:6" ht="45" x14ac:dyDescent="0.25">
      <c r="A147" s="25">
        <v>111</v>
      </c>
      <c r="B147" s="27" t="s">
        <v>3</v>
      </c>
      <c r="C147" s="1" t="s">
        <v>402</v>
      </c>
      <c r="D147" s="27" t="s">
        <v>6</v>
      </c>
      <c r="E147" s="38"/>
      <c r="F147"/>
    </row>
    <row r="148" spans="1:6" x14ac:dyDescent="0.25">
      <c r="A148" s="25">
        <v>112</v>
      </c>
      <c r="B148" s="27" t="s">
        <v>36</v>
      </c>
      <c r="C148"/>
      <c r="D148" s="27" t="s">
        <v>144</v>
      </c>
      <c r="E148" s="38"/>
      <c r="F148"/>
    </row>
    <row r="149" spans="1:6" x14ac:dyDescent="0.25">
      <c r="A149"/>
      <c r="B149"/>
      <c r="C149"/>
      <c r="D149"/>
      <c r="E149" s="38"/>
      <c r="F149"/>
    </row>
    <row r="150" spans="1:6" x14ac:dyDescent="0.25">
      <c r="A150"/>
      <c r="B150" s="29" t="s">
        <v>403</v>
      </c>
      <c r="C150"/>
      <c r="D150"/>
      <c r="E150" s="38"/>
      <c r="F150"/>
    </row>
    <row r="151" spans="1:6" ht="120" x14ac:dyDescent="0.25">
      <c r="A151" s="25">
        <v>113</v>
      </c>
      <c r="B151" s="27" t="s">
        <v>104</v>
      </c>
      <c r="C151" s="1" t="s">
        <v>404</v>
      </c>
      <c r="D151" s="27" t="s">
        <v>11</v>
      </c>
      <c r="E151" s="38" t="s">
        <v>405</v>
      </c>
      <c r="F151"/>
    </row>
    <row r="152" spans="1:6" ht="60" x14ac:dyDescent="0.25">
      <c r="A152" s="25">
        <v>114</v>
      </c>
      <c r="B152" s="27" t="s">
        <v>7</v>
      </c>
      <c r="C152" s="1" t="s">
        <v>406</v>
      </c>
      <c r="D152" s="27" t="s">
        <v>13</v>
      </c>
      <c r="E152" s="38" t="s">
        <v>136</v>
      </c>
      <c r="F152"/>
    </row>
    <row r="153" spans="1:6" ht="60" x14ac:dyDescent="0.25">
      <c r="A153" s="25">
        <v>115</v>
      </c>
      <c r="B153" s="27" t="s">
        <v>7</v>
      </c>
      <c r="C153" s="1" t="s">
        <v>407</v>
      </c>
      <c r="D153" s="27" t="s">
        <v>408</v>
      </c>
      <c r="E153" s="38"/>
      <c r="F153"/>
    </row>
    <row r="154" spans="1:6" x14ac:dyDescent="0.25">
      <c r="A154"/>
      <c r="B154"/>
      <c r="C154"/>
      <c r="D154"/>
      <c r="E154" s="38"/>
      <c r="F154"/>
    </row>
    <row r="155" spans="1:6" x14ac:dyDescent="0.25">
      <c r="A155"/>
      <c r="B155" s="29" t="s">
        <v>409</v>
      </c>
      <c r="C155"/>
      <c r="D155"/>
      <c r="E155" s="38"/>
      <c r="F155"/>
    </row>
    <row r="156" spans="1:6" x14ac:dyDescent="0.25">
      <c r="A156" s="25">
        <v>116</v>
      </c>
      <c r="B156" s="27" t="s">
        <v>93</v>
      </c>
      <c r="C156"/>
      <c r="D156" s="27" t="s">
        <v>370</v>
      </c>
      <c r="E156" s="38"/>
      <c r="F156"/>
    </row>
    <row r="157" spans="1:6" ht="150" x14ac:dyDescent="0.25">
      <c r="A157" s="25">
        <v>117</v>
      </c>
      <c r="B157" s="27" t="s">
        <v>7</v>
      </c>
      <c r="C157" s="1" t="s">
        <v>410</v>
      </c>
      <c r="D157" s="27" t="s">
        <v>150</v>
      </c>
      <c r="E157" s="38" t="s">
        <v>136</v>
      </c>
      <c r="F157"/>
    </row>
    <row r="158" spans="1:6" x14ac:dyDescent="0.25">
      <c r="B158"/>
      <c r="C158"/>
      <c r="D158"/>
      <c r="E158" s="38"/>
      <c r="F158"/>
    </row>
    <row r="159" spans="1:6" x14ac:dyDescent="0.25">
      <c r="A159"/>
      <c r="B159" s="29" t="s">
        <v>411</v>
      </c>
      <c r="C159"/>
      <c r="D159"/>
      <c r="E159" s="38"/>
      <c r="F159"/>
    </row>
    <row r="160" spans="1:6" x14ac:dyDescent="0.25">
      <c r="A160">
        <v>118</v>
      </c>
      <c r="B160" s="27" t="s">
        <v>93</v>
      </c>
      <c r="C160"/>
      <c r="D160" s="27" t="s">
        <v>370</v>
      </c>
      <c r="E160" s="38"/>
      <c r="F160"/>
    </row>
    <row r="161" spans="1:6" x14ac:dyDescent="0.25">
      <c r="A161" s="25">
        <v>119</v>
      </c>
      <c r="B161" s="27" t="s">
        <v>106</v>
      </c>
      <c r="C161" s="56"/>
      <c r="D161" s="27" t="s">
        <v>144</v>
      </c>
      <c r="E161" s="38"/>
      <c r="F161"/>
    </row>
    <row r="162" spans="1:6" x14ac:dyDescent="0.25">
      <c r="A162" s="25">
        <v>120</v>
      </c>
      <c r="B162" s="27" t="s">
        <v>316</v>
      </c>
      <c r="C162" s="56"/>
      <c r="D162" s="27" t="s">
        <v>144</v>
      </c>
      <c r="E162" s="38"/>
      <c r="F162"/>
    </row>
    <row r="163" spans="1:6" x14ac:dyDescent="0.25">
      <c r="A163" s="25">
        <v>121</v>
      </c>
      <c r="B163" s="27" t="s">
        <v>93</v>
      </c>
      <c r="C163"/>
      <c r="D163" s="27" t="s">
        <v>370</v>
      </c>
      <c r="E163" s="38"/>
      <c r="F163"/>
    </row>
    <row r="164" spans="1:6" ht="135" x14ac:dyDescent="0.25">
      <c r="A164" s="25">
        <v>122</v>
      </c>
      <c r="B164" s="27" t="s">
        <v>7</v>
      </c>
      <c r="C164" s="1" t="s">
        <v>412</v>
      </c>
      <c r="D164" s="27" t="s">
        <v>43</v>
      </c>
      <c r="E164" s="38" t="s">
        <v>136</v>
      </c>
      <c r="F164"/>
    </row>
    <row r="165" spans="1:6" x14ac:dyDescent="0.25">
      <c r="A165" s="25">
        <v>123</v>
      </c>
      <c r="B165" s="27" t="s">
        <v>315</v>
      </c>
      <c r="D165" s="27" t="s">
        <v>37</v>
      </c>
      <c r="E165" s="38"/>
      <c r="F165"/>
    </row>
    <row r="166" spans="1:6" x14ac:dyDescent="0.25">
      <c r="B166"/>
      <c r="C166"/>
      <c r="D166"/>
      <c r="E166" s="38"/>
      <c r="F166"/>
    </row>
    <row r="167" spans="1:6" x14ac:dyDescent="0.25">
      <c r="B167" s="29" t="s">
        <v>413</v>
      </c>
      <c r="C167"/>
      <c r="D167"/>
      <c r="E167" s="38"/>
      <c r="F167"/>
    </row>
    <row r="168" spans="1:6" x14ac:dyDescent="0.25">
      <c r="A168" s="25">
        <v>124</v>
      </c>
      <c r="B168" s="27" t="s">
        <v>93</v>
      </c>
      <c r="C168"/>
      <c r="D168" s="27" t="s">
        <v>370</v>
      </c>
      <c r="E168" s="38"/>
      <c r="F168"/>
    </row>
    <row r="169" spans="1:6" x14ac:dyDescent="0.25">
      <c r="A169" s="25">
        <v>125</v>
      </c>
      <c r="B169" s="27" t="s">
        <v>106</v>
      </c>
      <c r="C169" s="56"/>
      <c r="D169" s="27" t="s">
        <v>144</v>
      </c>
      <c r="E169" s="38"/>
      <c r="F169"/>
    </row>
    <row r="170" spans="1:6" ht="75" x14ac:dyDescent="0.25">
      <c r="A170" s="25">
        <v>126</v>
      </c>
      <c r="B170" s="27" t="s">
        <v>293</v>
      </c>
      <c r="C170" s="1" t="s">
        <v>414</v>
      </c>
      <c r="D170" s="27" t="s">
        <v>144</v>
      </c>
      <c r="E170" s="38"/>
      <c r="F170"/>
    </row>
    <row r="171" spans="1:6" x14ac:dyDescent="0.25">
      <c r="A171" s="25">
        <v>127</v>
      </c>
      <c r="B171" s="27" t="s">
        <v>106</v>
      </c>
      <c r="C171" s="56"/>
      <c r="D171" s="27" t="s">
        <v>144</v>
      </c>
      <c r="E171" s="38"/>
      <c r="F171"/>
    </row>
    <row r="172" spans="1:6" x14ac:dyDescent="0.25">
      <c r="A172" s="25">
        <v>128</v>
      </c>
      <c r="B172" s="27" t="s">
        <v>315</v>
      </c>
      <c r="D172" s="27" t="s">
        <v>37</v>
      </c>
      <c r="E172" s="38"/>
      <c r="F172"/>
    </row>
    <row r="173" spans="1:6" x14ac:dyDescent="0.25">
      <c r="A173" s="25">
        <v>129</v>
      </c>
      <c r="B173" s="27" t="s">
        <v>83</v>
      </c>
      <c r="C173"/>
      <c r="D173" s="27" t="s">
        <v>37</v>
      </c>
      <c r="E173" s="38"/>
      <c r="F173"/>
    </row>
    <row r="174" spans="1:6" x14ac:dyDescent="0.25">
      <c r="A174" s="25">
        <v>130</v>
      </c>
      <c r="B174" s="27" t="s">
        <v>315</v>
      </c>
      <c r="D174" s="27" t="s">
        <v>37</v>
      </c>
      <c r="E174" s="38"/>
      <c r="F174"/>
    </row>
    <row r="175" spans="1:6" x14ac:dyDescent="0.25">
      <c r="A175" s="25">
        <v>131</v>
      </c>
      <c r="B175" s="27" t="s">
        <v>315</v>
      </c>
      <c r="D175" s="27" t="s">
        <v>37</v>
      </c>
      <c r="E175" s="38"/>
      <c r="F175"/>
    </row>
    <row r="176" spans="1:6" x14ac:dyDescent="0.25">
      <c r="A176" s="25">
        <v>132</v>
      </c>
      <c r="B176" s="27" t="s">
        <v>316</v>
      </c>
      <c r="C176" s="56"/>
      <c r="D176" s="27" t="s">
        <v>144</v>
      </c>
      <c r="E176" s="38"/>
      <c r="F176"/>
    </row>
    <row r="177" spans="1:6" x14ac:dyDescent="0.25">
      <c r="A177"/>
      <c r="B177"/>
      <c r="C177"/>
      <c r="D177"/>
      <c r="E177" s="38"/>
      <c r="F177"/>
    </row>
    <row r="178" spans="1:6" x14ac:dyDescent="0.25">
      <c r="A178"/>
      <c r="B178" s="29" t="s">
        <v>415</v>
      </c>
      <c r="C178"/>
      <c r="D178"/>
      <c r="E178" s="38"/>
      <c r="F178"/>
    </row>
    <row r="179" spans="1:6" x14ac:dyDescent="0.25">
      <c r="A179" s="25">
        <v>133</v>
      </c>
      <c r="B179" s="27" t="s">
        <v>419</v>
      </c>
      <c r="C179" s="56"/>
      <c r="D179" s="27" t="s">
        <v>144</v>
      </c>
      <c r="E179" s="38"/>
      <c r="F179"/>
    </row>
    <row r="180" spans="1:6" x14ac:dyDescent="0.25">
      <c r="A180" s="25">
        <v>134</v>
      </c>
      <c r="B180" s="27" t="s">
        <v>293</v>
      </c>
      <c r="C180"/>
      <c r="D180" s="27" t="s">
        <v>144</v>
      </c>
      <c r="E180" s="38"/>
      <c r="F180"/>
    </row>
    <row r="181" spans="1:6" x14ac:dyDescent="0.25">
      <c r="A181" s="25">
        <v>135</v>
      </c>
      <c r="B181" s="27" t="s">
        <v>416</v>
      </c>
      <c r="C181"/>
      <c r="D181" s="27" t="s">
        <v>144</v>
      </c>
      <c r="E181" s="38"/>
      <c r="F181"/>
    </row>
    <row r="182" spans="1:6" x14ac:dyDescent="0.25">
      <c r="A182" s="25">
        <v>136</v>
      </c>
      <c r="B182" s="27" t="s">
        <v>419</v>
      </c>
      <c r="C182" s="56"/>
      <c r="D182" s="27" t="s">
        <v>144</v>
      </c>
    </row>
    <row r="183" spans="1:6" x14ac:dyDescent="0.25">
      <c r="A183" s="25">
        <v>137</v>
      </c>
      <c r="B183" s="27" t="s">
        <v>36</v>
      </c>
      <c r="C183"/>
      <c r="D183" s="27" t="s">
        <v>144</v>
      </c>
    </row>
    <row r="184" spans="1:6" x14ac:dyDescent="0.25">
      <c r="A184" s="25">
        <v>138</v>
      </c>
      <c r="B184" s="27" t="s">
        <v>419</v>
      </c>
      <c r="C184" s="56"/>
      <c r="D184" s="27" t="s">
        <v>144</v>
      </c>
    </row>
    <row r="185" spans="1:6" x14ac:dyDescent="0.25">
      <c r="A185" s="25">
        <v>139</v>
      </c>
      <c r="B185" s="27" t="s">
        <v>46</v>
      </c>
      <c r="D185" s="27" t="s">
        <v>144</v>
      </c>
    </row>
    <row r="186" spans="1:6" x14ac:dyDescent="0.25">
      <c r="A186" s="25">
        <v>140</v>
      </c>
      <c r="B186" s="27" t="s">
        <v>417</v>
      </c>
      <c r="D186" s="27" t="s">
        <v>144</v>
      </c>
    </row>
    <row r="187" spans="1:6" x14ac:dyDescent="0.25">
      <c r="A187" s="25">
        <v>141</v>
      </c>
      <c r="B187" s="27" t="s">
        <v>419</v>
      </c>
      <c r="C187" s="56"/>
      <c r="D187" s="27" t="s">
        <v>144</v>
      </c>
    </row>
    <row r="188" spans="1:6" x14ac:dyDescent="0.25">
      <c r="A188" s="25">
        <v>142</v>
      </c>
      <c r="B188" s="27" t="s">
        <v>419</v>
      </c>
      <c r="C188" s="56"/>
      <c r="D188" s="27" t="s">
        <v>144</v>
      </c>
    </row>
    <row r="189" spans="1:6" x14ac:dyDescent="0.25">
      <c r="A189" s="25">
        <v>143</v>
      </c>
      <c r="B189" s="27" t="s">
        <v>419</v>
      </c>
      <c r="C189" s="56"/>
      <c r="D189" s="27" t="s">
        <v>144</v>
      </c>
    </row>
    <row r="190" spans="1:6" x14ac:dyDescent="0.25">
      <c r="A190" s="25">
        <v>144</v>
      </c>
      <c r="B190" s="27" t="s">
        <v>419</v>
      </c>
      <c r="C190" s="56"/>
      <c r="D190" s="27" t="s">
        <v>144</v>
      </c>
    </row>
    <row r="191" spans="1:6" x14ac:dyDescent="0.25">
      <c r="A191" s="25">
        <v>145</v>
      </c>
      <c r="B191" s="27" t="s">
        <v>419</v>
      </c>
      <c r="C191" s="56"/>
      <c r="D191" s="27" t="s">
        <v>144</v>
      </c>
    </row>
    <row r="192" spans="1:6" x14ac:dyDescent="0.25">
      <c r="A192" s="25">
        <v>146</v>
      </c>
      <c r="B192" s="27" t="s">
        <v>419</v>
      </c>
      <c r="C192" s="56"/>
      <c r="D192" s="27" t="s">
        <v>144</v>
      </c>
    </row>
    <row r="193" spans="1:4" x14ac:dyDescent="0.25">
      <c r="A193" s="25">
        <v>147</v>
      </c>
      <c r="B193" s="27" t="s">
        <v>419</v>
      </c>
      <c r="C193" s="56"/>
      <c r="D193" s="27" t="s">
        <v>144</v>
      </c>
    </row>
    <row r="194" spans="1:4" x14ac:dyDescent="0.25">
      <c r="A194" s="25">
        <v>148</v>
      </c>
      <c r="B194" s="27" t="s">
        <v>419</v>
      </c>
      <c r="C194" s="56"/>
      <c r="D194" s="27" t="s">
        <v>144</v>
      </c>
    </row>
    <row r="195" spans="1:4" x14ac:dyDescent="0.25">
      <c r="A195" s="25">
        <v>149</v>
      </c>
      <c r="B195" s="27" t="s">
        <v>419</v>
      </c>
      <c r="C195" s="56"/>
      <c r="D195" s="27" t="s">
        <v>144</v>
      </c>
    </row>
    <row r="197" spans="1:4" x14ac:dyDescent="0.25">
      <c r="B197" s="29" t="s">
        <v>418</v>
      </c>
    </row>
    <row r="198" spans="1:4" x14ac:dyDescent="0.25">
      <c r="A198" s="25">
        <v>150</v>
      </c>
      <c r="B198" s="27" t="s">
        <v>316</v>
      </c>
      <c r="C198" s="56"/>
      <c r="D198" s="27" t="s">
        <v>144</v>
      </c>
    </row>
    <row r="199" spans="1:4" x14ac:dyDescent="0.25">
      <c r="A199" s="25">
        <v>151</v>
      </c>
      <c r="B199" s="27" t="s">
        <v>419</v>
      </c>
      <c r="C199" s="56"/>
      <c r="D199" s="27" t="s">
        <v>144</v>
      </c>
    </row>
    <row r="200" spans="1:4" x14ac:dyDescent="0.25">
      <c r="A200" s="25">
        <v>152</v>
      </c>
      <c r="B200" s="27" t="s">
        <v>419</v>
      </c>
      <c r="C200" s="56"/>
      <c r="D200" s="27" t="s">
        <v>144</v>
      </c>
    </row>
    <row r="201" spans="1:4" x14ac:dyDescent="0.25">
      <c r="A201" s="25">
        <v>153</v>
      </c>
      <c r="B201" s="27" t="s">
        <v>419</v>
      </c>
      <c r="C201" s="56"/>
      <c r="D201" s="27" t="s">
        <v>144</v>
      </c>
    </row>
    <row r="202" spans="1:4" x14ac:dyDescent="0.25">
      <c r="A202" s="25">
        <v>154</v>
      </c>
      <c r="B202" s="27" t="s">
        <v>419</v>
      </c>
      <c r="C202" s="56"/>
      <c r="D202" s="27" t="s">
        <v>144</v>
      </c>
    </row>
    <row r="203" spans="1:4" x14ac:dyDescent="0.25">
      <c r="A203" s="25">
        <v>155</v>
      </c>
      <c r="B203" s="27" t="s">
        <v>419</v>
      </c>
      <c r="C203" s="56"/>
      <c r="D203" s="27" t="s">
        <v>144</v>
      </c>
    </row>
    <row r="204" spans="1:4" x14ac:dyDescent="0.25">
      <c r="A204" s="25">
        <v>156</v>
      </c>
      <c r="B204" s="27" t="s">
        <v>419</v>
      </c>
      <c r="C204" s="56"/>
      <c r="D204" s="27" t="s">
        <v>144</v>
      </c>
    </row>
    <row r="205" spans="1:4" x14ac:dyDescent="0.25">
      <c r="A205" s="25">
        <v>157</v>
      </c>
      <c r="B205" s="27" t="s">
        <v>419</v>
      </c>
      <c r="C205" s="56"/>
      <c r="D205" s="27" t="s">
        <v>144</v>
      </c>
    </row>
    <row r="206" spans="1:4" x14ac:dyDescent="0.25">
      <c r="A206" s="25">
        <v>158</v>
      </c>
      <c r="B206" s="27" t="s">
        <v>106</v>
      </c>
      <c r="C206" s="56"/>
      <c r="D206" s="27" t="s">
        <v>144</v>
      </c>
    </row>
    <row r="207" spans="1:4" x14ac:dyDescent="0.25">
      <c r="A207" s="25">
        <v>159</v>
      </c>
      <c r="B207" s="27" t="s">
        <v>419</v>
      </c>
      <c r="C207" s="56"/>
      <c r="D207" s="27" t="s">
        <v>144</v>
      </c>
    </row>
    <row r="208" spans="1:4" x14ac:dyDescent="0.25">
      <c r="A208" s="25">
        <v>160</v>
      </c>
      <c r="B208" s="27" t="s">
        <v>419</v>
      </c>
      <c r="C208" s="56"/>
      <c r="D208" s="27" t="s">
        <v>144</v>
      </c>
    </row>
    <row r="209" spans="1:5" ht="60" x14ac:dyDescent="0.25">
      <c r="A209" s="25">
        <v>161</v>
      </c>
      <c r="B209" s="27" t="s">
        <v>3</v>
      </c>
      <c r="C209" s="28" t="s">
        <v>421</v>
      </c>
      <c r="D209" s="27" t="s">
        <v>45</v>
      </c>
      <c r="E209" s="25" t="s">
        <v>422</v>
      </c>
    </row>
    <row r="210" spans="1:5" x14ac:dyDescent="0.25">
      <c r="A210" s="25">
        <v>162</v>
      </c>
      <c r="B210" s="27" t="s">
        <v>419</v>
      </c>
      <c r="C210" s="56"/>
      <c r="D210" s="27" t="s">
        <v>144</v>
      </c>
    </row>
    <row r="211" spans="1:5" x14ac:dyDescent="0.25">
      <c r="A211" s="25">
        <v>163</v>
      </c>
      <c r="B211" s="27" t="s">
        <v>419</v>
      </c>
      <c r="C211" s="56"/>
      <c r="D211" s="27" t="s">
        <v>144</v>
      </c>
    </row>
    <row r="212" spans="1:5" x14ac:dyDescent="0.25">
      <c r="A212" s="25">
        <v>164</v>
      </c>
      <c r="B212" s="27" t="s">
        <v>419</v>
      </c>
      <c r="C212" s="56"/>
      <c r="D212" s="27" t="s">
        <v>144</v>
      </c>
    </row>
    <row r="213" spans="1:5" x14ac:dyDescent="0.25">
      <c r="A213" s="25">
        <v>165</v>
      </c>
      <c r="B213" s="27" t="s">
        <v>419</v>
      </c>
      <c r="C213" s="56"/>
      <c r="D213" s="27" t="s">
        <v>144</v>
      </c>
    </row>
    <row r="214" spans="1:5" x14ac:dyDescent="0.25">
      <c r="A214" s="25">
        <v>166</v>
      </c>
      <c r="B214" s="27" t="s">
        <v>36</v>
      </c>
      <c r="C214"/>
      <c r="D214" s="27" t="s">
        <v>144</v>
      </c>
    </row>
    <row r="216" spans="1:5" x14ac:dyDescent="0.25">
      <c r="B216" s="29" t="s">
        <v>423</v>
      </c>
    </row>
    <row r="217" spans="1:5" x14ac:dyDescent="0.25">
      <c r="A217" s="25">
        <v>167</v>
      </c>
      <c r="B217" s="27" t="s">
        <v>419</v>
      </c>
      <c r="C217" s="56"/>
      <c r="D217" s="27" t="s">
        <v>144</v>
      </c>
    </row>
    <row r="218" spans="1:5" ht="255" x14ac:dyDescent="0.25">
      <c r="A218" s="25">
        <v>168</v>
      </c>
      <c r="B218" s="27" t="s">
        <v>7</v>
      </c>
      <c r="C218" s="28" t="s">
        <v>424</v>
      </c>
      <c r="D218" s="27" t="s">
        <v>5</v>
      </c>
      <c r="E218" s="25" t="s">
        <v>136</v>
      </c>
    </row>
    <row r="219" spans="1:5" x14ac:dyDescent="0.25">
      <c r="A219" s="25">
        <v>169</v>
      </c>
      <c r="B219" s="27" t="s">
        <v>106</v>
      </c>
      <c r="C219" s="56"/>
      <c r="D219" s="27" t="s">
        <v>144</v>
      </c>
    </row>
    <row r="220" spans="1:5" x14ac:dyDescent="0.25">
      <c r="A220" s="25">
        <v>170</v>
      </c>
      <c r="B220" s="27" t="s">
        <v>419</v>
      </c>
      <c r="C220" s="56"/>
      <c r="D220" s="27" t="s">
        <v>144</v>
      </c>
    </row>
    <row r="221" spans="1:5" x14ac:dyDescent="0.25">
      <c r="A221" s="25">
        <v>171</v>
      </c>
      <c r="B221" s="27" t="s">
        <v>419</v>
      </c>
      <c r="C221" s="56"/>
      <c r="D221" s="27" t="s">
        <v>144</v>
      </c>
    </row>
    <row r="222" spans="1:5" x14ac:dyDescent="0.25">
      <c r="A222" s="25">
        <v>172</v>
      </c>
      <c r="B222" s="27" t="s">
        <v>419</v>
      </c>
      <c r="C222" s="56"/>
      <c r="D222" s="27" t="s">
        <v>144</v>
      </c>
    </row>
    <row r="223" spans="1:5" ht="180" x14ac:dyDescent="0.25">
      <c r="A223" s="25">
        <v>173</v>
      </c>
      <c r="B223" s="27" t="s">
        <v>7</v>
      </c>
      <c r="C223" s="28" t="s">
        <v>425</v>
      </c>
      <c r="D223" s="27" t="s">
        <v>6</v>
      </c>
    </row>
    <row r="224" spans="1:5" x14ac:dyDescent="0.25">
      <c r="A224" s="25">
        <v>174</v>
      </c>
      <c r="B224" s="27" t="s">
        <v>106</v>
      </c>
      <c r="C224" s="56"/>
      <c r="D224" s="27" t="s">
        <v>144</v>
      </c>
    </row>
    <row r="225" spans="1:4" x14ac:dyDescent="0.25">
      <c r="A225" s="25">
        <v>175</v>
      </c>
      <c r="B225" s="27" t="s">
        <v>419</v>
      </c>
      <c r="C225" s="56"/>
      <c r="D225" s="27" t="s">
        <v>144</v>
      </c>
    </row>
    <row r="226" spans="1:4" x14ac:dyDescent="0.25">
      <c r="A226" s="25">
        <v>176</v>
      </c>
      <c r="B226" s="27" t="s">
        <v>419</v>
      </c>
      <c r="C226" s="56"/>
      <c r="D226" s="27" t="s">
        <v>144</v>
      </c>
    </row>
    <row r="227" spans="1:4" x14ac:dyDescent="0.25">
      <c r="A227" s="25">
        <v>177</v>
      </c>
      <c r="B227" s="27" t="s">
        <v>419</v>
      </c>
      <c r="C227" s="56"/>
      <c r="D227" s="27" t="s">
        <v>144</v>
      </c>
    </row>
    <row r="228" spans="1:4" x14ac:dyDescent="0.25">
      <c r="A228" s="25">
        <v>178</v>
      </c>
      <c r="B228" s="27" t="s">
        <v>419</v>
      </c>
      <c r="C228" s="56"/>
      <c r="D228" s="27" t="s">
        <v>144</v>
      </c>
    </row>
    <row r="229" spans="1:4" x14ac:dyDescent="0.25">
      <c r="A229" s="25">
        <v>179</v>
      </c>
      <c r="B229" s="27" t="s">
        <v>419</v>
      </c>
      <c r="C229" s="56"/>
      <c r="D229" s="27" t="s">
        <v>144</v>
      </c>
    </row>
    <row r="230" spans="1:4" x14ac:dyDescent="0.25">
      <c r="A230" s="25">
        <v>180</v>
      </c>
      <c r="B230" s="27" t="s">
        <v>419</v>
      </c>
      <c r="C230" s="56"/>
      <c r="D230" s="27" t="s">
        <v>144</v>
      </c>
    </row>
    <row r="232" spans="1:4" x14ac:dyDescent="0.25">
      <c r="B232" s="29" t="s">
        <v>426</v>
      </c>
    </row>
    <row r="233" spans="1:4" ht="75" x14ac:dyDescent="0.25">
      <c r="A233" s="25">
        <v>181</v>
      </c>
      <c r="B233" s="27" t="s">
        <v>110</v>
      </c>
      <c r="C233" s="28" t="s">
        <v>427</v>
      </c>
      <c r="D233" s="27" t="s">
        <v>144</v>
      </c>
    </row>
    <row r="234" spans="1:4" ht="30" x14ac:dyDescent="0.25">
      <c r="A234" s="25">
        <v>182</v>
      </c>
      <c r="B234" s="27" t="s">
        <v>110</v>
      </c>
      <c r="C234" s="28" t="s">
        <v>428</v>
      </c>
      <c r="D234" s="27" t="s">
        <v>144</v>
      </c>
    </row>
    <row r="235" spans="1:4" ht="30" x14ac:dyDescent="0.25">
      <c r="A235" s="25">
        <v>183</v>
      </c>
      <c r="B235" s="27" t="s">
        <v>110</v>
      </c>
      <c r="C235" s="28" t="s">
        <v>429</v>
      </c>
      <c r="D235" s="27" t="s">
        <v>144</v>
      </c>
    </row>
    <row r="236" spans="1:4" x14ac:dyDescent="0.25">
      <c r="A236" s="25">
        <v>184</v>
      </c>
      <c r="B236" s="27" t="s">
        <v>36</v>
      </c>
      <c r="C236"/>
      <c r="D236" s="27" t="s">
        <v>144</v>
      </c>
    </row>
    <row r="237" spans="1:4" x14ac:dyDescent="0.25">
      <c r="A237" s="25">
        <v>185</v>
      </c>
      <c r="B237" s="27" t="s">
        <v>36</v>
      </c>
      <c r="C237"/>
      <c r="D237" s="27" t="s">
        <v>144</v>
      </c>
    </row>
    <row r="238" spans="1:4" x14ac:dyDescent="0.25">
      <c r="A238" s="25">
        <v>186</v>
      </c>
      <c r="B238" s="27" t="s">
        <v>419</v>
      </c>
      <c r="C238" s="56"/>
      <c r="D238" s="27" t="s">
        <v>144</v>
      </c>
    </row>
    <row r="239" spans="1:4" x14ac:dyDescent="0.25">
      <c r="A239" s="25">
        <v>187</v>
      </c>
      <c r="B239" s="27" t="s">
        <v>419</v>
      </c>
      <c r="C239" s="56"/>
      <c r="D239" s="27" t="s">
        <v>144</v>
      </c>
    </row>
    <row r="240" spans="1:4" x14ac:dyDescent="0.25">
      <c r="A240" s="25">
        <v>188</v>
      </c>
      <c r="B240" s="27" t="s">
        <v>419</v>
      </c>
      <c r="C240" s="56"/>
      <c r="D240" s="27" t="s">
        <v>144</v>
      </c>
    </row>
    <row r="241" spans="1:5" x14ac:dyDescent="0.25">
      <c r="A241" s="25">
        <v>189</v>
      </c>
      <c r="B241" s="27" t="s">
        <v>419</v>
      </c>
      <c r="C241" s="56"/>
      <c r="D241" s="27" t="s">
        <v>144</v>
      </c>
    </row>
    <row r="242" spans="1:5" x14ac:dyDescent="0.25">
      <c r="A242" s="25">
        <v>190</v>
      </c>
      <c r="B242" s="27" t="s">
        <v>419</v>
      </c>
      <c r="C242" s="56"/>
      <c r="D242" s="27" t="s">
        <v>144</v>
      </c>
    </row>
    <row r="243" spans="1:5" x14ac:dyDescent="0.25">
      <c r="A243" s="25">
        <v>191</v>
      </c>
      <c r="B243" s="27" t="s">
        <v>419</v>
      </c>
      <c r="C243" s="56"/>
      <c r="D243" s="27" t="s">
        <v>144</v>
      </c>
    </row>
    <row r="244" spans="1:5" x14ac:dyDescent="0.25">
      <c r="A244" s="25">
        <v>192</v>
      </c>
      <c r="B244" s="27" t="s">
        <v>419</v>
      </c>
      <c r="C244" s="56"/>
      <c r="D244" s="27" t="s">
        <v>144</v>
      </c>
    </row>
    <row r="245" spans="1:5" x14ac:dyDescent="0.25">
      <c r="A245" s="25">
        <v>193</v>
      </c>
      <c r="B245" s="27" t="s">
        <v>293</v>
      </c>
      <c r="D245" s="27" t="s">
        <v>144</v>
      </c>
    </row>
    <row r="246" spans="1:5" x14ac:dyDescent="0.25">
      <c r="A246" s="25">
        <v>194</v>
      </c>
      <c r="B246" s="27" t="s">
        <v>419</v>
      </c>
      <c r="C246" s="56"/>
      <c r="D246" s="27" t="s">
        <v>144</v>
      </c>
    </row>
    <row r="247" spans="1:5" x14ac:dyDescent="0.25">
      <c r="A247" s="25">
        <v>195</v>
      </c>
      <c r="B247" s="27" t="s">
        <v>419</v>
      </c>
      <c r="C247" s="56"/>
      <c r="D247" s="27" t="s">
        <v>144</v>
      </c>
    </row>
    <row r="248" spans="1:5" x14ac:dyDescent="0.25">
      <c r="A248" s="25">
        <v>196</v>
      </c>
      <c r="B248" s="27" t="s">
        <v>36</v>
      </c>
      <c r="C248"/>
      <c r="D248" s="27" t="s">
        <v>144</v>
      </c>
    </row>
    <row r="249" spans="1:5" x14ac:dyDescent="0.25">
      <c r="A249" s="25">
        <v>197</v>
      </c>
      <c r="B249" s="27" t="s">
        <v>419</v>
      </c>
      <c r="C249" s="56"/>
      <c r="D249" s="27" t="s">
        <v>144</v>
      </c>
    </row>
    <row r="250" spans="1:5" x14ac:dyDescent="0.25">
      <c r="A250" s="25">
        <v>198</v>
      </c>
      <c r="B250" s="27" t="s">
        <v>419</v>
      </c>
      <c r="C250" s="56"/>
      <c r="D250" s="27" t="s">
        <v>144</v>
      </c>
    </row>
    <row r="251" spans="1:5" x14ac:dyDescent="0.25">
      <c r="A251" s="25">
        <v>199</v>
      </c>
      <c r="B251" s="27" t="s">
        <v>419</v>
      </c>
      <c r="C251" s="56"/>
      <c r="D251" s="27" t="s">
        <v>144</v>
      </c>
    </row>
    <row r="252" spans="1:5" x14ac:dyDescent="0.25">
      <c r="A252" s="25">
        <v>200</v>
      </c>
      <c r="B252" s="27" t="s">
        <v>419</v>
      </c>
      <c r="C252" s="56"/>
      <c r="D252" s="27" t="s">
        <v>144</v>
      </c>
    </row>
    <row r="253" spans="1:5" x14ac:dyDescent="0.25">
      <c r="A253" s="25">
        <v>201</v>
      </c>
      <c r="B253" s="27" t="s">
        <v>419</v>
      </c>
      <c r="C253" s="56"/>
      <c r="D253" s="27" t="s">
        <v>144</v>
      </c>
    </row>
    <row r="254" spans="1:5" x14ac:dyDescent="0.25">
      <c r="A254" s="25">
        <v>202</v>
      </c>
      <c r="B254" s="27" t="s">
        <v>419</v>
      </c>
      <c r="C254" s="56"/>
      <c r="D254" s="27" t="s">
        <v>144</v>
      </c>
    </row>
    <row r="255" spans="1:5" x14ac:dyDescent="0.25">
      <c r="A255" s="25">
        <v>203</v>
      </c>
      <c r="B255" s="27" t="s">
        <v>419</v>
      </c>
      <c r="C255" s="56"/>
      <c r="D255" s="27" t="s">
        <v>144</v>
      </c>
    </row>
    <row r="256" spans="1:5" ht="135" x14ac:dyDescent="0.25">
      <c r="A256" s="25">
        <v>204</v>
      </c>
      <c r="B256" s="27" t="s">
        <v>94</v>
      </c>
      <c r="C256" s="28" t="s">
        <v>431</v>
      </c>
      <c r="E256" s="25" t="s">
        <v>432</v>
      </c>
    </row>
    <row r="257" spans="1:4" x14ac:dyDescent="0.25">
      <c r="A257" s="25">
        <v>205</v>
      </c>
      <c r="B257" s="27" t="s">
        <v>419</v>
      </c>
      <c r="C257" s="56"/>
      <c r="D257" s="27" t="s">
        <v>144</v>
      </c>
    </row>
    <row r="258" spans="1:4" x14ac:dyDescent="0.25">
      <c r="A258" s="25">
        <v>206</v>
      </c>
      <c r="B258" s="27" t="s">
        <v>419</v>
      </c>
      <c r="C258" s="56"/>
      <c r="D258" s="27" t="s">
        <v>144</v>
      </c>
    </row>
    <row r="259" spans="1:4" x14ac:dyDescent="0.25">
      <c r="A259" s="25">
        <v>207</v>
      </c>
      <c r="B259" s="27" t="s">
        <v>419</v>
      </c>
      <c r="C259" s="56"/>
      <c r="D259" s="27" t="s">
        <v>144</v>
      </c>
    </row>
    <row r="260" spans="1:4" x14ac:dyDescent="0.25">
      <c r="A260" s="25">
        <v>208</v>
      </c>
      <c r="B260" s="27" t="s">
        <v>419</v>
      </c>
      <c r="C260" s="56"/>
      <c r="D260" s="27" t="s">
        <v>144</v>
      </c>
    </row>
    <row r="261" spans="1:4" x14ac:dyDescent="0.25">
      <c r="A261" s="25">
        <v>209</v>
      </c>
      <c r="B261" s="27" t="s">
        <v>419</v>
      </c>
      <c r="C261" s="56"/>
      <c r="D261" s="27" t="s">
        <v>144</v>
      </c>
    </row>
    <row r="262" spans="1:4" x14ac:dyDescent="0.25">
      <c r="A262" s="25">
        <v>210</v>
      </c>
      <c r="B262" s="27" t="s">
        <v>419</v>
      </c>
      <c r="C262" s="56"/>
      <c r="D262" s="27" t="s">
        <v>144</v>
      </c>
    </row>
    <row r="263" spans="1:4" x14ac:dyDescent="0.25">
      <c r="A263" s="25">
        <v>211</v>
      </c>
      <c r="B263" s="27" t="s">
        <v>419</v>
      </c>
      <c r="C263" s="56"/>
      <c r="D263" s="27" t="s">
        <v>144</v>
      </c>
    </row>
    <row r="264" spans="1:4" x14ac:dyDescent="0.25">
      <c r="A264" s="25">
        <v>212</v>
      </c>
      <c r="B264" s="27" t="s">
        <v>419</v>
      </c>
      <c r="C264" s="56"/>
      <c r="D264" s="27" t="s">
        <v>144</v>
      </c>
    </row>
    <row r="265" spans="1:4" x14ac:dyDescent="0.25">
      <c r="A265" s="25">
        <v>213</v>
      </c>
      <c r="B265" s="27" t="s">
        <v>419</v>
      </c>
      <c r="C265" s="56"/>
      <c r="D265" s="27" t="s">
        <v>144</v>
      </c>
    </row>
    <row r="266" spans="1:4" x14ac:dyDescent="0.25">
      <c r="A266" s="25">
        <v>214</v>
      </c>
      <c r="B266" s="27" t="s">
        <v>419</v>
      </c>
      <c r="C266" s="56"/>
      <c r="D266" s="27" t="s">
        <v>144</v>
      </c>
    </row>
    <row r="267" spans="1:4" x14ac:dyDescent="0.25">
      <c r="A267" s="25">
        <v>215</v>
      </c>
      <c r="B267" s="27" t="s">
        <v>419</v>
      </c>
      <c r="C267" s="56"/>
      <c r="D267" s="27" t="s">
        <v>144</v>
      </c>
    </row>
    <row r="268" spans="1:4" x14ac:dyDescent="0.25">
      <c r="A268" s="25">
        <v>216</v>
      </c>
      <c r="B268" s="27" t="s">
        <v>419</v>
      </c>
      <c r="C268" s="56"/>
      <c r="D268" s="27" t="s">
        <v>144</v>
      </c>
    </row>
    <row r="269" spans="1:4" x14ac:dyDescent="0.25">
      <c r="A269" s="25">
        <v>217</v>
      </c>
      <c r="B269" s="27" t="s">
        <v>419</v>
      </c>
      <c r="C269" s="56"/>
      <c r="D269" s="27" t="s">
        <v>144</v>
      </c>
    </row>
    <row r="270" spans="1:4" x14ac:dyDescent="0.25">
      <c r="A270" s="25">
        <v>218</v>
      </c>
      <c r="B270" s="27" t="s">
        <v>419</v>
      </c>
      <c r="C270" s="56"/>
      <c r="D270" s="27" t="s">
        <v>144</v>
      </c>
    </row>
    <row r="272" spans="1:4" x14ac:dyDescent="0.25">
      <c r="B272" s="29" t="s">
        <v>433</v>
      </c>
    </row>
    <row r="273" spans="1:5" ht="405" x14ac:dyDescent="0.25">
      <c r="A273" s="25">
        <v>219</v>
      </c>
      <c r="B273" s="27" t="s">
        <v>12</v>
      </c>
      <c r="C273" s="28" t="s">
        <v>434</v>
      </c>
      <c r="D273" s="27" t="s">
        <v>195</v>
      </c>
      <c r="E273" s="25" t="s">
        <v>435</v>
      </c>
    </row>
    <row r="274" spans="1:5" ht="90" x14ac:dyDescent="0.25">
      <c r="A274" s="25">
        <v>220</v>
      </c>
      <c r="B274" s="27" t="s">
        <v>437</v>
      </c>
      <c r="C274" s="28" t="s">
        <v>436</v>
      </c>
      <c r="D274" s="27" t="s">
        <v>195</v>
      </c>
    </row>
    <row r="275" spans="1:5" x14ac:dyDescent="0.25">
      <c r="A275" s="25">
        <v>221</v>
      </c>
      <c r="B275" s="27" t="s">
        <v>419</v>
      </c>
      <c r="C275" s="56"/>
      <c r="D275" s="27" t="s">
        <v>144</v>
      </c>
    </row>
    <row r="276" spans="1:5" x14ac:dyDescent="0.25">
      <c r="A276" s="25">
        <v>222</v>
      </c>
      <c r="B276" s="27" t="s">
        <v>419</v>
      </c>
      <c r="C276" s="56"/>
      <c r="D276" s="27" t="s">
        <v>144</v>
      </c>
    </row>
    <row r="277" spans="1:5" x14ac:dyDescent="0.25">
      <c r="A277" s="25">
        <v>223</v>
      </c>
      <c r="B277" s="27" t="s">
        <v>419</v>
      </c>
      <c r="C277" s="56"/>
      <c r="D277" s="27" t="s">
        <v>144</v>
      </c>
    </row>
    <row r="278" spans="1:5" x14ac:dyDescent="0.25">
      <c r="A278" s="25">
        <v>224</v>
      </c>
      <c r="B278" s="27" t="s">
        <v>106</v>
      </c>
      <c r="D278" s="27" t="s">
        <v>144</v>
      </c>
    </row>
    <row r="279" spans="1:5" x14ac:dyDescent="0.25">
      <c r="A279" s="25">
        <v>225</v>
      </c>
      <c r="B279" s="27" t="s">
        <v>419</v>
      </c>
      <c r="C279" s="56"/>
      <c r="D279" s="27" t="s">
        <v>144</v>
      </c>
    </row>
    <row r="280" spans="1:5" x14ac:dyDescent="0.25">
      <c r="A280" s="25">
        <v>226</v>
      </c>
      <c r="B280" s="27" t="s">
        <v>419</v>
      </c>
      <c r="C280" s="56"/>
      <c r="D280" s="27" t="s">
        <v>144</v>
      </c>
    </row>
    <row r="281" spans="1:5" x14ac:dyDescent="0.25">
      <c r="A281" s="25">
        <v>227</v>
      </c>
      <c r="B281" s="27" t="s">
        <v>419</v>
      </c>
      <c r="C281" s="56"/>
      <c r="D281" s="27" t="s">
        <v>144</v>
      </c>
    </row>
    <row r="282" spans="1:5" x14ac:dyDescent="0.25">
      <c r="A282" s="25">
        <v>228</v>
      </c>
      <c r="B282" s="27" t="s">
        <v>293</v>
      </c>
      <c r="D282" s="27" t="s">
        <v>144</v>
      </c>
    </row>
    <row r="283" spans="1:5" ht="105" x14ac:dyDescent="0.25">
      <c r="A283" s="25">
        <v>229</v>
      </c>
      <c r="B283" s="27" t="s">
        <v>488</v>
      </c>
      <c r="C283" s="28" t="s">
        <v>438</v>
      </c>
      <c r="D283" s="27" t="s">
        <v>394</v>
      </c>
      <c r="E283" s="25" t="s">
        <v>440</v>
      </c>
    </row>
    <row r="284" spans="1:5" x14ac:dyDescent="0.25">
      <c r="A284" s="25">
        <v>230</v>
      </c>
      <c r="B284" s="27" t="s">
        <v>419</v>
      </c>
      <c r="C284" s="56"/>
      <c r="D284" s="27" t="s">
        <v>144</v>
      </c>
    </row>
    <row r="285" spans="1:5" x14ac:dyDescent="0.25">
      <c r="A285" s="25">
        <v>231</v>
      </c>
      <c r="B285" s="27" t="s">
        <v>419</v>
      </c>
      <c r="C285" s="56"/>
      <c r="D285" s="27" t="s">
        <v>144</v>
      </c>
    </row>
    <row r="286" spans="1:5" ht="135" x14ac:dyDescent="0.25">
      <c r="A286" s="25">
        <v>232</v>
      </c>
      <c r="B286" s="27" t="s">
        <v>488</v>
      </c>
      <c r="C286" s="28" t="s">
        <v>439</v>
      </c>
      <c r="D286" s="27" t="s">
        <v>394</v>
      </c>
      <c r="E286" s="25" t="s">
        <v>440</v>
      </c>
    </row>
    <row r="287" spans="1:5" x14ac:dyDescent="0.25">
      <c r="A287" s="25">
        <v>233</v>
      </c>
      <c r="B287" s="27" t="s">
        <v>419</v>
      </c>
      <c r="C287" s="56"/>
      <c r="D287" s="27" t="s">
        <v>144</v>
      </c>
    </row>
    <row r="288" spans="1:5" x14ac:dyDescent="0.25">
      <c r="A288" s="25">
        <v>234</v>
      </c>
      <c r="B288" s="27" t="s">
        <v>419</v>
      </c>
      <c r="C288" s="56"/>
      <c r="D288" s="27" t="s">
        <v>144</v>
      </c>
    </row>
    <row r="289" spans="1:5" x14ac:dyDescent="0.25">
      <c r="A289" s="25">
        <v>235</v>
      </c>
      <c r="B289" s="27" t="s">
        <v>106</v>
      </c>
      <c r="C289" s="56"/>
      <c r="D289" s="27" t="s">
        <v>144</v>
      </c>
    </row>
    <row r="290" spans="1:5" x14ac:dyDescent="0.25">
      <c r="A290" s="25">
        <v>236</v>
      </c>
      <c r="B290" s="27" t="s">
        <v>419</v>
      </c>
      <c r="C290" s="56"/>
      <c r="D290" s="27" t="s">
        <v>144</v>
      </c>
    </row>
    <row r="291" spans="1:5" x14ac:dyDescent="0.25">
      <c r="A291" s="25">
        <v>237</v>
      </c>
      <c r="B291" s="27" t="s">
        <v>419</v>
      </c>
      <c r="C291" s="56"/>
      <c r="D291" s="27" t="s">
        <v>144</v>
      </c>
    </row>
    <row r="292" spans="1:5" x14ac:dyDescent="0.25">
      <c r="A292" s="25">
        <v>238</v>
      </c>
      <c r="B292" s="27" t="s">
        <v>419</v>
      </c>
      <c r="C292" s="56"/>
      <c r="D292" s="27" t="s">
        <v>144</v>
      </c>
    </row>
    <row r="293" spans="1:5" x14ac:dyDescent="0.25">
      <c r="A293" s="25">
        <v>239</v>
      </c>
      <c r="B293" s="27" t="s">
        <v>316</v>
      </c>
      <c r="C293" s="56"/>
      <c r="D293" s="27" t="s">
        <v>144</v>
      </c>
    </row>
    <row r="294" spans="1:5" x14ac:dyDescent="0.25">
      <c r="A294" s="25">
        <v>240</v>
      </c>
      <c r="B294" s="27" t="s">
        <v>249</v>
      </c>
      <c r="C294" s="28" t="s">
        <v>441</v>
      </c>
      <c r="D294" s="27" t="s">
        <v>144</v>
      </c>
    </row>
    <row r="295" spans="1:5" ht="75" x14ac:dyDescent="0.25">
      <c r="A295" s="25">
        <v>241</v>
      </c>
      <c r="B295" s="27" t="s">
        <v>14</v>
      </c>
      <c r="C295" s="28" t="s">
        <v>442</v>
      </c>
      <c r="D295" s="27" t="s">
        <v>195</v>
      </c>
      <c r="E295" s="25" t="s">
        <v>440</v>
      </c>
    </row>
    <row r="297" spans="1:5" x14ac:dyDescent="0.25">
      <c r="B297" s="29" t="s">
        <v>443</v>
      </c>
    </row>
    <row r="298" spans="1:5" x14ac:dyDescent="0.25">
      <c r="A298" s="25">
        <v>242</v>
      </c>
      <c r="B298" s="27" t="s">
        <v>419</v>
      </c>
      <c r="C298" s="56"/>
      <c r="D298" s="27" t="s">
        <v>144</v>
      </c>
    </row>
    <row r="299" spans="1:5" x14ac:dyDescent="0.25">
      <c r="A299" s="25">
        <v>243</v>
      </c>
      <c r="B299" s="27" t="s">
        <v>419</v>
      </c>
      <c r="C299" s="56"/>
      <c r="D299" s="27" t="s">
        <v>144</v>
      </c>
    </row>
    <row r="300" spans="1:5" x14ac:dyDescent="0.25">
      <c r="A300" s="25">
        <v>244</v>
      </c>
      <c r="B300" s="27" t="s">
        <v>419</v>
      </c>
      <c r="C300" s="56"/>
      <c r="D300" s="27" t="s">
        <v>144</v>
      </c>
    </row>
    <row r="301" spans="1:5" x14ac:dyDescent="0.25">
      <c r="A301" s="25">
        <v>245</v>
      </c>
      <c r="B301" s="27" t="s">
        <v>419</v>
      </c>
      <c r="C301" s="56"/>
      <c r="D301" s="27" t="s">
        <v>144</v>
      </c>
    </row>
    <row r="302" spans="1:5" x14ac:dyDescent="0.25">
      <c r="A302" s="25">
        <v>246</v>
      </c>
      <c r="B302" s="27" t="s">
        <v>419</v>
      </c>
      <c r="C302" s="56"/>
      <c r="D302" s="27" t="s">
        <v>144</v>
      </c>
    </row>
    <row r="303" spans="1:5" x14ac:dyDescent="0.25">
      <c r="A303" s="25">
        <v>247</v>
      </c>
      <c r="B303" s="27" t="s">
        <v>419</v>
      </c>
      <c r="C303" s="56"/>
      <c r="D303" s="27" t="s">
        <v>144</v>
      </c>
    </row>
    <row r="304" spans="1:5" x14ac:dyDescent="0.25">
      <c r="A304" s="25">
        <v>248</v>
      </c>
      <c r="B304" s="27" t="s">
        <v>419</v>
      </c>
      <c r="C304" s="56"/>
      <c r="D304" s="27" t="s">
        <v>144</v>
      </c>
    </row>
    <row r="305" spans="1:5" x14ac:dyDescent="0.25">
      <c r="A305" s="25">
        <v>249</v>
      </c>
      <c r="B305" s="27" t="s">
        <v>419</v>
      </c>
      <c r="C305" s="56"/>
      <c r="D305" s="27" t="s">
        <v>144</v>
      </c>
    </row>
    <row r="306" spans="1:5" x14ac:dyDescent="0.25">
      <c r="A306" s="25">
        <v>250</v>
      </c>
      <c r="B306" s="27" t="s">
        <v>419</v>
      </c>
      <c r="C306" s="56"/>
      <c r="D306" s="27" t="s">
        <v>144</v>
      </c>
    </row>
    <row r="307" spans="1:5" x14ac:dyDescent="0.25">
      <c r="A307" s="25">
        <v>251</v>
      </c>
      <c r="B307" s="27" t="s">
        <v>419</v>
      </c>
      <c r="C307" s="56"/>
      <c r="D307" s="27" t="s">
        <v>144</v>
      </c>
    </row>
    <row r="308" spans="1:5" x14ac:dyDescent="0.25">
      <c r="A308" s="25">
        <v>252</v>
      </c>
      <c r="B308" s="27" t="s">
        <v>419</v>
      </c>
      <c r="C308" s="56"/>
      <c r="D308" s="27" t="s">
        <v>144</v>
      </c>
    </row>
    <row r="309" spans="1:5" x14ac:dyDescent="0.25">
      <c r="A309" s="25">
        <v>253</v>
      </c>
      <c r="B309" s="27" t="s">
        <v>419</v>
      </c>
      <c r="C309" s="56"/>
      <c r="D309" s="27" t="s">
        <v>144</v>
      </c>
    </row>
    <row r="310" spans="1:5" x14ac:dyDescent="0.25">
      <c r="A310" s="25">
        <v>254</v>
      </c>
      <c r="B310" s="27" t="s">
        <v>419</v>
      </c>
      <c r="C310" s="56"/>
      <c r="D310" s="27" t="s">
        <v>144</v>
      </c>
    </row>
    <row r="311" spans="1:5" x14ac:dyDescent="0.25">
      <c r="A311" s="25">
        <v>255</v>
      </c>
      <c r="B311" s="27" t="s">
        <v>419</v>
      </c>
      <c r="C311" s="56"/>
      <c r="D311" s="27" t="s">
        <v>144</v>
      </c>
    </row>
    <row r="312" spans="1:5" ht="180" x14ac:dyDescent="0.25">
      <c r="A312" s="25">
        <v>256</v>
      </c>
      <c r="B312" s="27" t="s">
        <v>110</v>
      </c>
      <c r="C312" s="28" t="s">
        <v>444</v>
      </c>
      <c r="D312" s="27" t="s">
        <v>445</v>
      </c>
      <c r="E312" s="31" t="s">
        <v>469</v>
      </c>
    </row>
    <row r="313" spans="1:5" x14ac:dyDescent="0.25">
      <c r="A313" s="25">
        <v>257</v>
      </c>
      <c r="B313" s="27" t="s">
        <v>293</v>
      </c>
      <c r="D313" s="27" t="s">
        <v>144</v>
      </c>
    </row>
    <row r="314" spans="1:5" ht="240" x14ac:dyDescent="0.25">
      <c r="A314" s="25">
        <v>258</v>
      </c>
      <c r="B314" s="27" t="s">
        <v>7</v>
      </c>
      <c r="C314" s="28" t="s">
        <v>446</v>
      </c>
      <c r="D314" s="27" t="s">
        <v>39</v>
      </c>
      <c r="E314" s="25" t="s">
        <v>136</v>
      </c>
    </row>
    <row r="315" spans="1:5" ht="165" x14ac:dyDescent="0.25">
      <c r="A315" s="25">
        <v>259</v>
      </c>
      <c r="B315" s="27" t="s">
        <v>489</v>
      </c>
      <c r="C315" s="28" t="s">
        <v>447</v>
      </c>
      <c r="D315" s="27" t="s">
        <v>448</v>
      </c>
    </row>
    <row r="317" spans="1:5" x14ac:dyDescent="0.25">
      <c r="B317" s="29" t="s">
        <v>449</v>
      </c>
    </row>
    <row r="318" spans="1:5" x14ac:dyDescent="0.25">
      <c r="A318" s="25">
        <v>260</v>
      </c>
      <c r="B318" s="27" t="s">
        <v>419</v>
      </c>
      <c r="C318" s="56"/>
      <c r="D318" s="27" t="s">
        <v>144</v>
      </c>
    </row>
    <row r="319" spans="1:5" x14ac:dyDescent="0.25">
      <c r="A319" s="25">
        <v>261</v>
      </c>
      <c r="B319" s="27" t="s">
        <v>419</v>
      </c>
      <c r="C319" s="56"/>
      <c r="D319" s="27" t="s">
        <v>144</v>
      </c>
    </row>
    <row r="320" spans="1:5" x14ac:dyDescent="0.25">
      <c r="A320" s="25">
        <v>262</v>
      </c>
      <c r="B320" s="27" t="s">
        <v>36</v>
      </c>
      <c r="C320"/>
      <c r="D320" s="27" t="s">
        <v>144</v>
      </c>
    </row>
    <row r="321" spans="1:5" x14ac:dyDescent="0.25">
      <c r="A321" s="25">
        <v>263</v>
      </c>
      <c r="B321" s="27" t="s">
        <v>106</v>
      </c>
      <c r="C321" s="56"/>
      <c r="D321" s="27" t="s">
        <v>144</v>
      </c>
    </row>
    <row r="322" spans="1:5" x14ac:dyDescent="0.25">
      <c r="A322" s="25">
        <v>264</v>
      </c>
      <c r="B322" s="27" t="s">
        <v>419</v>
      </c>
      <c r="C322" s="56"/>
      <c r="D322" s="27" t="s">
        <v>144</v>
      </c>
    </row>
    <row r="323" spans="1:5" ht="165" x14ac:dyDescent="0.25">
      <c r="A323" s="25">
        <v>265</v>
      </c>
      <c r="B323" s="27" t="s">
        <v>14</v>
      </c>
      <c r="C323" s="28" t="s">
        <v>450</v>
      </c>
      <c r="D323" s="27" t="s">
        <v>39</v>
      </c>
      <c r="E323" s="25" t="s">
        <v>136</v>
      </c>
    </row>
    <row r="324" spans="1:5" x14ac:dyDescent="0.25">
      <c r="A324" s="25">
        <v>266</v>
      </c>
      <c r="B324" s="27" t="s">
        <v>46</v>
      </c>
      <c r="D324" s="27" t="s">
        <v>144</v>
      </c>
    </row>
    <row r="325" spans="1:5" x14ac:dyDescent="0.25">
      <c r="A325" s="25">
        <v>267</v>
      </c>
      <c r="B325" s="27" t="s">
        <v>106</v>
      </c>
      <c r="C325" s="56"/>
      <c r="D325" s="27" t="s">
        <v>144</v>
      </c>
    </row>
    <row r="326" spans="1:5" x14ac:dyDescent="0.25">
      <c r="A326" s="25">
        <v>268</v>
      </c>
      <c r="B326" s="27" t="s">
        <v>419</v>
      </c>
      <c r="C326" s="56"/>
      <c r="D326" s="27" t="s">
        <v>144</v>
      </c>
    </row>
    <row r="327" spans="1:5" x14ac:dyDescent="0.25">
      <c r="A327" s="25">
        <v>269</v>
      </c>
      <c r="B327" s="27" t="s">
        <v>419</v>
      </c>
      <c r="C327" s="56"/>
      <c r="D327" s="27" t="s">
        <v>144</v>
      </c>
    </row>
    <row r="328" spans="1:5" x14ac:dyDescent="0.25">
      <c r="A328" s="25">
        <v>270</v>
      </c>
      <c r="B328" s="27" t="s">
        <v>419</v>
      </c>
      <c r="C328" s="56"/>
      <c r="D328" s="27" t="s">
        <v>144</v>
      </c>
    </row>
    <row r="329" spans="1:5" x14ac:dyDescent="0.25">
      <c r="A329" s="25">
        <v>271</v>
      </c>
      <c r="B329" s="27" t="s">
        <v>316</v>
      </c>
      <c r="C329" s="56"/>
      <c r="D329" s="27" t="s">
        <v>144</v>
      </c>
    </row>
    <row r="330" spans="1:5" ht="120" x14ac:dyDescent="0.25">
      <c r="A330" s="25">
        <v>272</v>
      </c>
      <c r="B330" s="27" t="s">
        <v>14</v>
      </c>
      <c r="C330" s="28" t="s">
        <v>451</v>
      </c>
      <c r="D330" s="27" t="s">
        <v>39</v>
      </c>
      <c r="E330" s="25" t="s">
        <v>136</v>
      </c>
    </row>
    <row r="331" spans="1:5" x14ac:dyDescent="0.25">
      <c r="A331" s="25">
        <v>273</v>
      </c>
      <c r="B331" s="27" t="s">
        <v>462</v>
      </c>
      <c r="D331" s="27" t="s">
        <v>144</v>
      </c>
    </row>
    <row r="332" spans="1:5" x14ac:dyDescent="0.25">
      <c r="A332" s="25">
        <v>274</v>
      </c>
      <c r="B332" s="27" t="s">
        <v>106</v>
      </c>
      <c r="C332" s="56"/>
      <c r="D332" s="27" t="s">
        <v>144</v>
      </c>
    </row>
    <row r="333" spans="1:5" x14ac:dyDescent="0.25">
      <c r="A333" s="25">
        <v>275</v>
      </c>
      <c r="B333" s="27" t="s">
        <v>419</v>
      </c>
      <c r="C333" s="56"/>
      <c r="D333" s="27" t="s">
        <v>144</v>
      </c>
    </row>
    <row r="334" spans="1:5" x14ac:dyDescent="0.25">
      <c r="A334" s="25">
        <v>276</v>
      </c>
      <c r="B334" s="27" t="s">
        <v>419</v>
      </c>
      <c r="C334" s="56"/>
      <c r="D334" s="27" t="s">
        <v>144</v>
      </c>
    </row>
    <row r="335" spans="1:5" x14ac:dyDescent="0.25">
      <c r="A335" s="25">
        <v>277</v>
      </c>
      <c r="B335" s="27" t="s">
        <v>419</v>
      </c>
      <c r="C335" s="56"/>
      <c r="D335" s="27" t="s">
        <v>144</v>
      </c>
    </row>
    <row r="336" spans="1:5" x14ac:dyDescent="0.25">
      <c r="A336" s="25">
        <v>278</v>
      </c>
      <c r="B336" s="27" t="s">
        <v>419</v>
      </c>
      <c r="C336" s="56"/>
      <c r="D336" s="27" t="s">
        <v>144</v>
      </c>
    </row>
    <row r="337" spans="1:4" x14ac:dyDescent="0.25">
      <c r="A337" s="25">
        <v>279</v>
      </c>
      <c r="B337" s="27" t="s">
        <v>419</v>
      </c>
      <c r="C337" s="56"/>
      <c r="D337" s="27" t="s">
        <v>144</v>
      </c>
    </row>
    <row r="338" spans="1:4" x14ac:dyDescent="0.25">
      <c r="A338" s="25">
        <v>280</v>
      </c>
      <c r="B338" s="27" t="s">
        <v>419</v>
      </c>
      <c r="C338" s="56"/>
      <c r="D338" s="27" t="s">
        <v>144</v>
      </c>
    </row>
    <row r="339" spans="1:4" x14ac:dyDescent="0.25">
      <c r="A339" s="25">
        <v>281</v>
      </c>
      <c r="B339" s="27" t="s">
        <v>419</v>
      </c>
      <c r="C339" s="56"/>
      <c r="D339" s="27" t="s">
        <v>144</v>
      </c>
    </row>
    <row r="340" spans="1:4" x14ac:dyDescent="0.25">
      <c r="A340" s="25">
        <v>282</v>
      </c>
      <c r="B340" s="27" t="s">
        <v>419</v>
      </c>
      <c r="C340" s="56"/>
      <c r="D340" s="27" t="s">
        <v>144</v>
      </c>
    </row>
    <row r="341" spans="1:4" x14ac:dyDescent="0.25">
      <c r="A341" s="25">
        <v>283</v>
      </c>
      <c r="B341" s="27" t="s">
        <v>419</v>
      </c>
      <c r="C341" s="56"/>
      <c r="D341" s="27" t="s">
        <v>144</v>
      </c>
    </row>
    <row r="342" spans="1:4" x14ac:dyDescent="0.25">
      <c r="A342" s="25">
        <v>284</v>
      </c>
      <c r="B342" s="27" t="s">
        <v>36</v>
      </c>
      <c r="C342"/>
      <c r="D342" s="27" t="s">
        <v>144</v>
      </c>
    </row>
    <row r="343" spans="1:4" x14ac:dyDescent="0.25">
      <c r="A343" s="25">
        <v>285</v>
      </c>
      <c r="B343" s="27" t="s">
        <v>419</v>
      </c>
      <c r="C343" s="56"/>
      <c r="D343" s="27" t="s">
        <v>144</v>
      </c>
    </row>
    <row r="344" spans="1:4" x14ac:dyDescent="0.25">
      <c r="A344" s="25">
        <v>286</v>
      </c>
      <c r="B344" s="27" t="s">
        <v>419</v>
      </c>
      <c r="C344" s="56"/>
      <c r="D344" s="27" t="s">
        <v>144</v>
      </c>
    </row>
    <row r="345" spans="1:4" x14ac:dyDescent="0.25">
      <c r="A345" s="25">
        <v>287</v>
      </c>
      <c r="B345" s="27" t="s">
        <v>419</v>
      </c>
      <c r="C345" s="56"/>
      <c r="D345" s="27" t="s">
        <v>144</v>
      </c>
    </row>
    <row r="346" spans="1:4" x14ac:dyDescent="0.25">
      <c r="A346" s="25">
        <v>288</v>
      </c>
      <c r="B346" s="27" t="s">
        <v>419</v>
      </c>
      <c r="C346" s="56"/>
      <c r="D346" s="27" t="s">
        <v>144</v>
      </c>
    </row>
    <row r="347" spans="1:4" ht="45" x14ac:dyDescent="0.25">
      <c r="A347" s="25">
        <v>289</v>
      </c>
      <c r="B347" s="27" t="s">
        <v>293</v>
      </c>
      <c r="C347" s="28" t="s">
        <v>452</v>
      </c>
      <c r="D347" s="27" t="s">
        <v>144</v>
      </c>
    </row>
    <row r="348" spans="1:4" x14ac:dyDescent="0.25">
      <c r="A348" s="25">
        <v>290</v>
      </c>
      <c r="B348" s="27" t="s">
        <v>419</v>
      </c>
      <c r="C348" s="56"/>
      <c r="D348" s="27" t="s">
        <v>144</v>
      </c>
    </row>
    <row r="349" spans="1:4" x14ac:dyDescent="0.25">
      <c r="A349" s="25">
        <v>291</v>
      </c>
      <c r="B349" s="27" t="s">
        <v>419</v>
      </c>
      <c r="C349" s="56"/>
      <c r="D349" s="27" t="s">
        <v>144</v>
      </c>
    </row>
    <row r="350" spans="1:4" x14ac:dyDescent="0.25">
      <c r="A350" s="25">
        <v>292</v>
      </c>
      <c r="B350" s="27" t="s">
        <v>419</v>
      </c>
      <c r="C350" s="56"/>
      <c r="D350" s="27" t="s">
        <v>144</v>
      </c>
    </row>
    <row r="351" spans="1:4" x14ac:dyDescent="0.25">
      <c r="A351" s="25">
        <v>293</v>
      </c>
      <c r="B351" s="27" t="s">
        <v>419</v>
      </c>
      <c r="C351" s="56"/>
      <c r="D351" s="27" t="s">
        <v>144</v>
      </c>
    </row>
    <row r="352" spans="1:4" x14ac:dyDescent="0.25">
      <c r="A352" s="25">
        <v>294</v>
      </c>
      <c r="B352" s="27" t="s">
        <v>419</v>
      </c>
      <c r="C352" s="56"/>
      <c r="D352" s="27" t="s">
        <v>144</v>
      </c>
    </row>
    <row r="353" spans="1:4" x14ac:dyDescent="0.25">
      <c r="A353" s="25">
        <v>295</v>
      </c>
      <c r="B353" s="27" t="s">
        <v>419</v>
      </c>
      <c r="C353" s="56"/>
      <c r="D353" s="27" t="s">
        <v>144</v>
      </c>
    </row>
    <row r="354" spans="1:4" x14ac:dyDescent="0.25">
      <c r="A354" s="25">
        <v>296</v>
      </c>
      <c r="B354" s="27" t="s">
        <v>419</v>
      </c>
      <c r="C354" s="56"/>
      <c r="D354" s="27" t="s">
        <v>144</v>
      </c>
    </row>
    <row r="355" spans="1:4" x14ac:dyDescent="0.25">
      <c r="A355" s="25">
        <v>297</v>
      </c>
      <c r="B355" s="27" t="s">
        <v>419</v>
      </c>
      <c r="C355" s="56"/>
      <c r="D355" s="27" t="s">
        <v>144</v>
      </c>
    </row>
    <row r="356" spans="1:4" x14ac:dyDescent="0.25">
      <c r="A356" s="25">
        <v>298</v>
      </c>
      <c r="B356" s="27" t="s">
        <v>293</v>
      </c>
      <c r="D356" s="27" t="s">
        <v>144</v>
      </c>
    </row>
    <row r="357" spans="1:4" x14ac:dyDescent="0.25">
      <c r="A357" s="25">
        <v>299</v>
      </c>
      <c r="B357" s="27" t="s">
        <v>293</v>
      </c>
      <c r="D357" s="27" t="s">
        <v>144</v>
      </c>
    </row>
    <row r="358" spans="1:4" x14ac:dyDescent="0.25">
      <c r="A358" s="25">
        <v>300</v>
      </c>
      <c r="B358" s="27" t="s">
        <v>293</v>
      </c>
      <c r="D358" s="27" t="s">
        <v>144</v>
      </c>
    </row>
    <row r="359" spans="1:4" x14ac:dyDescent="0.25">
      <c r="A359" s="25">
        <v>301</v>
      </c>
      <c r="B359" s="27" t="s">
        <v>293</v>
      </c>
      <c r="D359" s="27" t="s">
        <v>144</v>
      </c>
    </row>
    <row r="360" spans="1:4" x14ac:dyDescent="0.25">
      <c r="A360" s="25">
        <v>302</v>
      </c>
      <c r="B360" s="27" t="s">
        <v>293</v>
      </c>
      <c r="D360" s="27" t="s">
        <v>144</v>
      </c>
    </row>
    <row r="361" spans="1:4" x14ac:dyDescent="0.25">
      <c r="A361" s="25">
        <v>303</v>
      </c>
      <c r="B361" s="27" t="s">
        <v>293</v>
      </c>
      <c r="D361" s="27" t="s">
        <v>144</v>
      </c>
    </row>
    <row r="362" spans="1:4" x14ac:dyDescent="0.25">
      <c r="A362" s="25">
        <v>304</v>
      </c>
      <c r="B362" s="27" t="s">
        <v>293</v>
      </c>
      <c r="D362" s="27" t="s">
        <v>144</v>
      </c>
    </row>
    <row r="363" spans="1:4" x14ac:dyDescent="0.25">
      <c r="A363" s="25">
        <v>305</v>
      </c>
      <c r="B363" s="27" t="s">
        <v>293</v>
      </c>
      <c r="D363" s="27" t="s">
        <v>144</v>
      </c>
    </row>
    <row r="364" spans="1:4" x14ac:dyDescent="0.25">
      <c r="A364" s="25">
        <v>306</v>
      </c>
      <c r="B364" s="27" t="s">
        <v>293</v>
      </c>
      <c r="D364" s="27" t="s">
        <v>144</v>
      </c>
    </row>
  </sheetData>
  <autoFilter ref="A1:F364"/>
  <pageMargins left="0.7" right="0.7" top="0.75" bottom="0.75" header="0.3" footer="0.3"/>
  <pageSetup scale="1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3:AY81"/>
  <sheetViews>
    <sheetView topLeftCell="A22" workbookViewId="0">
      <selection activeCell="F41" sqref="F41"/>
    </sheetView>
  </sheetViews>
  <sheetFormatPr baseColWidth="10" defaultRowHeight="15" x14ac:dyDescent="0.25"/>
  <cols>
    <col min="2" max="2" width="20.7109375" bestFit="1" customWidth="1"/>
    <col min="3" max="3" width="13.28515625" bestFit="1" customWidth="1"/>
    <col min="4" max="4" width="8.42578125" bestFit="1" customWidth="1"/>
    <col min="5" max="5" width="11.5703125" bestFit="1" customWidth="1"/>
    <col min="6" max="6" width="11.140625" bestFit="1" customWidth="1"/>
    <col min="7" max="7" width="12.5703125" bestFit="1" customWidth="1"/>
    <col min="9" max="9" width="22.85546875" bestFit="1" customWidth="1"/>
    <col min="10" max="10" width="8.42578125" bestFit="1" customWidth="1"/>
    <col min="11" max="12" width="4.5703125" customWidth="1"/>
    <col min="13" max="13" width="6.5703125" bestFit="1" customWidth="1"/>
    <col min="16" max="16" width="13.28515625" bestFit="1" customWidth="1"/>
    <col min="18" max="18" width="3" bestFit="1" customWidth="1"/>
    <col min="19" max="19" width="8.42578125" bestFit="1" customWidth="1"/>
    <col min="20" max="20" width="3" bestFit="1" customWidth="1"/>
    <col min="21" max="21" width="8.42578125" bestFit="1" customWidth="1"/>
    <col min="24" max="24" width="6.7109375" bestFit="1" customWidth="1"/>
    <col min="25" max="25" width="23.7109375" bestFit="1" customWidth="1"/>
    <col min="26" max="26" width="6.140625" customWidth="1"/>
    <col min="27" max="27" width="4.5703125" bestFit="1" customWidth="1"/>
    <col min="28" max="29" width="8.42578125" bestFit="1" customWidth="1"/>
    <col min="31" max="31" width="12.28515625" bestFit="1" customWidth="1"/>
    <col min="32" max="32" width="12.140625" bestFit="1" customWidth="1"/>
    <col min="33" max="33" width="8.85546875" customWidth="1"/>
    <col min="34" max="34" width="10.7109375" bestFit="1" customWidth="1"/>
    <col min="36" max="36" width="10.140625" bestFit="1" customWidth="1"/>
  </cols>
  <sheetData>
    <row r="3" spans="2:29" x14ac:dyDescent="0.25">
      <c r="B3" s="98" t="s">
        <v>89</v>
      </c>
      <c r="C3" s="98"/>
      <c r="D3" s="98"/>
      <c r="E3" s="98"/>
      <c r="F3" s="98"/>
    </row>
    <row r="4" spans="2:29" x14ac:dyDescent="0.25">
      <c r="B4" s="47" t="s">
        <v>8</v>
      </c>
      <c r="C4" s="47" t="s">
        <v>2</v>
      </c>
      <c r="D4" s="47" t="s">
        <v>10</v>
      </c>
      <c r="E4" s="47" t="s">
        <v>9</v>
      </c>
      <c r="F4" s="48"/>
    </row>
    <row r="5" spans="2:29" x14ac:dyDescent="0.25">
      <c r="B5" s="6">
        <v>280</v>
      </c>
      <c r="C5" s="6">
        <v>9</v>
      </c>
      <c r="D5" s="6">
        <v>131</v>
      </c>
      <c r="E5" s="6">
        <v>0</v>
      </c>
      <c r="F5" s="47">
        <f>SUM(B5:E5)</f>
        <v>420</v>
      </c>
    </row>
    <row r="6" spans="2:29" x14ac:dyDescent="0.25">
      <c r="B6" s="7">
        <f>B5/F5</f>
        <v>0.66666666666666663</v>
      </c>
      <c r="C6" s="7">
        <f>C5/F5</f>
        <v>2.1428571428571429E-2</v>
      </c>
      <c r="D6" s="7">
        <f>D5/F5</f>
        <v>0.31190476190476191</v>
      </c>
      <c r="E6" s="7">
        <f>E5/F5</f>
        <v>0</v>
      </c>
      <c r="F6" s="49">
        <f>SUM(B6:E6)</f>
        <v>1</v>
      </c>
    </row>
    <row r="7" spans="2:29" x14ac:dyDescent="0.25">
      <c r="H7" s="42" t="s">
        <v>15</v>
      </c>
      <c r="I7" s="9" t="s">
        <v>96</v>
      </c>
      <c r="J7" s="14" t="s">
        <v>97</v>
      </c>
      <c r="K7" s="4" t="s">
        <v>98</v>
      </c>
      <c r="L7" s="16" t="s">
        <v>99</v>
      </c>
      <c r="M7" s="53" t="s">
        <v>42</v>
      </c>
      <c r="P7" s="42" t="s">
        <v>22</v>
      </c>
      <c r="Q7" s="9" t="s">
        <v>96</v>
      </c>
      <c r="R7" s="14" t="s">
        <v>97</v>
      </c>
      <c r="S7" s="4" t="s">
        <v>98</v>
      </c>
      <c r="T7" s="16" t="s">
        <v>99</v>
      </c>
      <c r="U7" s="53" t="s">
        <v>42</v>
      </c>
      <c r="X7" s="42" t="s">
        <v>10</v>
      </c>
      <c r="Y7" s="9" t="s">
        <v>96</v>
      </c>
      <c r="Z7" s="4" t="s">
        <v>98</v>
      </c>
      <c r="AA7" s="16" t="s">
        <v>99</v>
      </c>
      <c r="AB7" s="53" t="s">
        <v>42</v>
      </c>
      <c r="AC7" s="14" t="s">
        <v>97</v>
      </c>
    </row>
    <row r="8" spans="2:29" x14ac:dyDescent="0.25">
      <c r="I8" s="5" t="s">
        <v>20</v>
      </c>
      <c r="J8" s="68">
        <f>M8/M21</f>
        <v>0.11688311688311688</v>
      </c>
      <c r="K8" s="40">
        <v>26</v>
      </c>
      <c r="L8" s="41">
        <v>37</v>
      </c>
      <c r="M8" s="52">
        <f>+K8+L8</f>
        <v>63</v>
      </c>
      <c r="Q8" s="5" t="s">
        <v>49</v>
      </c>
      <c r="R8" s="6">
        <v>0</v>
      </c>
      <c r="S8" s="50"/>
      <c r="T8" s="55">
        <v>0</v>
      </c>
      <c r="U8" s="7"/>
      <c r="Y8" s="5" t="s">
        <v>29</v>
      </c>
      <c r="Z8" s="40">
        <v>52</v>
      </c>
      <c r="AA8" s="41">
        <v>0</v>
      </c>
      <c r="AB8" s="69">
        <f>SUM(Z8:AA8)</f>
        <v>52</v>
      </c>
      <c r="AC8" s="68">
        <f>AB8/AB20</f>
        <v>0.4</v>
      </c>
    </row>
    <row r="9" spans="2:29" x14ac:dyDescent="0.25">
      <c r="B9" s="35"/>
      <c r="C9" s="35"/>
      <c r="D9" s="35"/>
      <c r="E9" s="35"/>
      <c r="F9" s="36"/>
      <c r="H9" s="12"/>
      <c r="I9" s="11" t="s">
        <v>33</v>
      </c>
      <c r="J9" s="68">
        <f>+M9/M21</f>
        <v>5.0092764378478663E-2</v>
      </c>
      <c r="K9" s="40">
        <v>12</v>
      </c>
      <c r="L9" s="41">
        <v>15</v>
      </c>
      <c r="M9" s="52">
        <f t="shared" ref="M9:M20" si="0">+L9+K9</f>
        <v>27</v>
      </c>
      <c r="P9" s="12"/>
      <c r="Q9" s="5" t="s">
        <v>24</v>
      </c>
      <c r="R9" s="6">
        <v>0</v>
      </c>
      <c r="S9" s="50"/>
      <c r="T9" s="55">
        <v>0</v>
      </c>
      <c r="U9" s="7"/>
      <c r="X9" s="12"/>
      <c r="Y9" s="11" t="s">
        <v>28</v>
      </c>
      <c r="Z9" s="40">
        <v>15</v>
      </c>
      <c r="AA9" s="41">
        <v>1</v>
      </c>
      <c r="AB9" s="69">
        <f t="shared" ref="AB9:AB20" si="1">SUM(Z9:AA9)</f>
        <v>16</v>
      </c>
      <c r="AC9" s="68">
        <f>AB9/AB20</f>
        <v>0.12307692307692308</v>
      </c>
    </row>
    <row r="10" spans="2:29" x14ac:dyDescent="0.25">
      <c r="H10" s="12"/>
      <c r="I10" s="5" t="s">
        <v>490</v>
      </c>
      <c r="J10" s="68">
        <f>+M10/M21</f>
        <v>0.44897959183673469</v>
      </c>
      <c r="K10" s="40">
        <v>154</v>
      </c>
      <c r="L10" s="41">
        <v>88</v>
      </c>
      <c r="M10" s="52">
        <f t="shared" si="0"/>
        <v>242</v>
      </c>
      <c r="P10" s="12"/>
      <c r="Q10" s="8" t="s">
        <v>23</v>
      </c>
      <c r="R10" s="9">
        <f>SUM(R8:R9)</f>
        <v>0</v>
      </c>
      <c r="S10" s="50"/>
      <c r="T10" s="55"/>
      <c r="U10" s="10"/>
      <c r="X10" s="12"/>
      <c r="Y10" s="5" t="s">
        <v>493</v>
      </c>
      <c r="Z10" s="40">
        <v>1</v>
      </c>
      <c r="AA10" s="41">
        <v>0</v>
      </c>
      <c r="AB10" s="69">
        <f t="shared" si="1"/>
        <v>1</v>
      </c>
      <c r="AC10" s="68">
        <f>+AB10/AB20</f>
        <v>7.6923076923076927E-3</v>
      </c>
    </row>
    <row r="11" spans="2:29" x14ac:dyDescent="0.25">
      <c r="H11" s="12"/>
      <c r="I11" s="5" t="s">
        <v>16</v>
      </c>
      <c r="J11" s="68">
        <f>+M11/M21</f>
        <v>9.2764378478664197E-3</v>
      </c>
      <c r="K11" s="40">
        <v>1</v>
      </c>
      <c r="L11" s="41">
        <v>4</v>
      </c>
      <c r="M11" s="52">
        <f t="shared" si="0"/>
        <v>5</v>
      </c>
      <c r="X11" s="12"/>
      <c r="Y11" s="5" t="s">
        <v>495</v>
      </c>
      <c r="Z11" s="40">
        <v>3</v>
      </c>
      <c r="AA11" s="41">
        <v>0</v>
      </c>
      <c r="AB11" s="69">
        <f t="shared" si="1"/>
        <v>3</v>
      </c>
      <c r="AC11" s="68">
        <f>+AB11/AB20</f>
        <v>2.3076923076923078E-2</v>
      </c>
    </row>
    <row r="12" spans="2:29" x14ac:dyDescent="0.25">
      <c r="H12" s="12"/>
      <c r="I12" s="11" t="s">
        <v>32</v>
      </c>
      <c r="J12" s="68">
        <f>+M12/M21</f>
        <v>3.525046382189239E-2</v>
      </c>
      <c r="K12" s="40">
        <v>18</v>
      </c>
      <c r="L12" s="41">
        <v>1</v>
      </c>
      <c r="M12" s="52">
        <f t="shared" si="0"/>
        <v>19</v>
      </c>
      <c r="X12" s="12"/>
      <c r="Y12" s="5" t="s">
        <v>26</v>
      </c>
      <c r="Z12" s="40">
        <v>3</v>
      </c>
      <c r="AA12" s="41">
        <v>0</v>
      </c>
      <c r="AB12" s="69">
        <f t="shared" si="1"/>
        <v>3</v>
      </c>
      <c r="AC12" s="68">
        <f>+AB12/AB20</f>
        <v>2.3076923076923078E-2</v>
      </c>
    </row>
    <row r="13" spans="2:29" x14ac:dyDescent="0.25">
      <c r="H13" s="12"/>
      <c r="I13" s="11" t="s">
        <v>44</v>
      </c>
      <c r="J13" s="68">
        <f>+M13/M21</f>
        <v>2.5974025974025976E-2</v>
      </c>
      <c r="K13" s="40">
        <v>3</v>
      </c>
      <c r="L13" s="41">
        <v>11</v>
      </c>
      <c r="M13" s="52">
        <f t="shared" si="0"/>
        <v>14</v>
      </c>
      <c r="X13" s="12"/>
      <c r="Y13" s="5" t="s">
        <v>25</v>
      </c>
      <c r="Z13" s="40">
        <v>1</v>
      </c>
      <c r="AA13" s="41">
        <v>0</v>
      </c>
      <c r="AB13" s="69">
        <f t="shared" si="1"/>
        <v>1</v>
      </c>
      <c r="AC13" s="68">
        <f>+AB13/AB20</f>
        <v>7.6923076923076927E-3</v>
      </c>
    </row>
    <row r="14" spans="2:29" x14ac:dyDescent="0.25">
      <c r="H14" s="12"/>
      <c r="I14" s="5" t="s">
        <v>17</v>
      </c>
      <c r="J14" s="68">
        <f>+M14/M21</f>
        <v>5.5658627087198514E-3</v>
      </c>
      <c r="K14" s="40">
        <v>0</v>
      </c>
      <c r="L14" s="41">
        <v>3</v>
      </c>
      <c r="M14" s="52">
        <f t="shared" si="0"/>
        <v>3</v>
      </c>
      <c r="X14" s="12"/>
      <c r="Y14" s="5" t="s">
        <v>494</v>
      </c>
      <c r="Z14" s="40">
        <v>2</v>
      </c>
      <c r="AA14" s="41">
        <v>0</v>
      </c>
      <c r="AB14" s="69">
        <f t="shared" si="1"/>
        <v>2</v>
      </c>
      <c r="AC14" s="68">
        <f>+AB14/AB20</f>
        <v>1.5384615384615385E-2</v>
      </c>
    </row>
    <row r="15" spans="2:29" x14ac:dyDescent="0.25">
      <c r="H15" s="12"/>
      <c r="I15" s="5" t="s">
        <v>484</v>
      </c>
      <c r="J15" s="68">
        <f>+M15/M21</f>
        <v>7.4211502782931356E-3</v>
      </c>
      <c r="K15" s="40">
        <v>0</v>
      </c>
      <c r="L15" s="41">
        <v>4</v>
      </c>
      <c r="M15" s="52">
        <f t="shared" si="0"/>
        <v>4</v>
      </c>
      <c r="X15" s="12"/>
      <c r="Y15" s="5" t="s">
        <v>496</v>
      </c>
      <c r="Z15" s="40">
        <v>3</v>
      </c>
      <c r="AA15" s="41">
        <v>0</v>
      </c>
      <c r="AB15" s="69">
        <f t="shared" si="1"/>
        <v>3</v>
      </c>
      <c r="AC15" s="68">
        <f>AB15/AB20</f>
        <v>2.3076923076923078E-2</v>
      </c>
    </row>
    <row r="16" spans="2:29" x14ac:dyDescent="0.25">
      <c r="B16" s="99" t="s">
        <v>95</v>
      </c>
      <c r="C16" s="100"/>
      <c r="D16" s="100"/>
      <c r="E16" s="100"/>
      <c r="F16" s="101"/>
      <c r="H16" s="12"/>
      <c r="I16" s="5" t="s">
        <v>491</v>
      </c>
      <c r="J16" s="68">
        <f>+M16/M21</f>
        <v>0.19666048237476808</v>
      </c>
      <c r="K16" s="40">
        <v>41</v>
      </c>
      <c r="L16" s="41">
        <v>65</v>
      </c>
      <c r="M16" s="52">
        <f t="shared" si="0"/>
        <v>106</v>
      </c>
      <c r="X16" s="12"/>
      <c r="Y16" s="5" t="s">
        <v>193</v>
      </c>
      <c r="Z16" s="40">
        <v>5</v>
      </c>
      <c r="AA16" s="41">
        <v>0</v>
      </c>
      <c r="AB16" s="69">
        <f t="shared" si="1"/>
        <v>5</v>
      </c>
      <c r="AC16" s="68">
        <f>AB16/AB20</f>
        <v>3.8461538461538464E-2</v>
      </c>
    </row>
    <row r="17" spans="1:51" x14ac:dyDescent="0.25">
      <c r="B17" s="16" t="s">
        <v>8</v>
      </c>
      <c r="C17" s="16" t="s">
        <v>2</v>
      </c>
      <c r="D17" s="16" t="s">
        <v>10</v>
      </c>
      <c r="E17" s="16" t="s">
        <v>9</v>
      </c>
      <c r="F17" s="17"/>
      <c r="H17" s="12"/>
      <c r="I17" s="5" t="s">
        <v>492</v>
      </c>
      <c r="J17" s="68">
        <f>+M17/M21</f>
        <v>1.8552875695732839E-3</v>
      </c>
      <c r="K17" s="40">
        <v>1</v>
      </c>
      <c r="L17" s="41">
        <v>0</v>
      </c>
      <c r="M17" s="52">
        <f t="shared" si="0"/>
        <v>1</v>
      </c>
      <c r="Y17" s="5" t="s">
        <v>497</v>
      </c>
      <c r="Z17" s="40">
        <v>1</v>
      </c>
      <c r="AA17" s="41">
        <v>0</v>
      </c>
      <c r="AB17" s="69">
        <f t="shared" si="1"/>
        <v>1</v>
      </c>
      <c r="AC17" s="68">
        <f>+AB17/AB20</f>
        <v>7.6923076923076927E-3</v>
      </c>
    </row>
    <row r="18" spans="1:51" x14ac:dyDescent="0.25">
      <c r="B18" s="6">
        <v>259</v>
      </c>
      <c r="C18" s="6">
        <v>75</v>
      </c>
      <c r="D18" s="6">
        <v>2</v>
      </c>
      <c r="E18" s="6">
        <v>0</v>
      </c>
      <c r="F18" s="47">
        <f>SUM(B18:E18)</f>
        <v>336</v>
      </c>
      <c r="I18" s="66" t="s">
        <v>485</v>
      </c>
      <c r="J18" s="68">
        <f>+M18/M21</f>
        <v>1.8552875695732839E-2</v>
      </c>
      <c r="K18" s="40">
        <v>0</v>
      </c>
      <c r="L18" s="41">
        <v>10</v>
      </c>
      <c r="M18" s="52">
        <f t="shared" si="0"/>
        <v>10</v>
      </c>
      <c r="Q18" s="9" t="s">
        <v>96</v>
      </c>
      <c r="R18" s="14" t="s">
        <v>97</v>
      </c>
      <c r="S18" s="4" t="s">
        <v>98</v>
      </c>
      <c r="T18" s="16" t="s">
        <v>99</v>
      </c>
      <c r="U18" s="53" t="s">
        <v>42</v>
      </c>
      <c r="Y18" s="5" t="s">
        <v>44</v>
      </c>
      <c r="Z18" s="40">
        <v>1</v>
      </c>
      <c r="AA18" s="41">
        <v>0</v>
      </c>
      <c r="AB18" s="69">
        <f t="shared" si="1"/>
        <v>1</v>
      </c>
      <c r="AC18" s="68">
        <f>+AB18/AB20</f>
        <v>7.6923076923076927E-3</v>
      </c>
    </row>
    <row r="19" spans="1:51" x14ac:dyDescent="0.25">
      <c r="B19" s="15">
        <f>B18/F18</f>
        <v>0.77083333333333337</v>
      </c>
      <c r="C19" s="15">
        <f>C18/F18</f>
        <v>0.22321428571428573</v>
      </c>
      <c r="D19" s="15">
        <f>D18/F18</f>
        <v>5.9523809523809521E-3</v>
      </c>
      <c r="E19" s="15">
        <f>E18/F18</f>
        <v>0</v>
      </c>
      <c r="F19" s="49">
        <f>SUM(B19:E19)</f>
        <v>1</v>
      </c>
      <c r="H19" s="12"/>
      <c r="I19" s="66" t="s">
        <v>486</v>
      </c>
      <c r="J19" s="68">
        <f>+M19/M21</f>
        <v>5.5658627087198514E-3</v>
      </c>
      <c r="K19" s="40">
        <v>0</v>
      </c>
      <c r="L19" s="41">
        <v>3</v>
      </c>
      <c r="M19" s="52">
        <f t="shared" si="0"/>
        <v>3</v>
      </c>
      <c r="P19" s="54" t="s">
        <v>2</v>
      </c>
      <c r="Q19" s="5" t="s">
        <v>31</v>
      </c>
      <c r="R19" s="6"/>
      <c r="S19" s="40">
        <v>9</v>
      </c>
      <c r="T19" s="41">
        <v>75</v>
      </c>
      <c r="U19" s="7"/>
      <c r="Y19" s="5" t="s">
        <v>487</v>
      </c>
      <c r="Z19" s="40">
        <v>41</v>
      </c>
      <c r="AA19" s="41">
        <v>1</v>
      </c>
      <c r="AB19" s="69">
        <f t="shared" si="1"/>
        <v>42</v>
      </c>
      <c r="AC19" s="68">
        <f>+AB19/AB20</f>
        <v>0.32307692307692309</v>
      </c>
    </row>
    <row r="20" spans="1:51" x14ac:dyDescent="0.25">
      <c r="H20" s="12"/>
      <c r="I20" s="66" t="s">
        <v>487</v>
      </c>
      <c r="J20" s="68">
        <f>+M20/M21</f>
        <v>7.792207792207792E-2</v>
      </c>
      <c r="K20" s="40">
        <v>24</v>
      </c>
      <c r="L20" s="41">
        <v>18</v>
      </c>
      <c r="M20" s="52">
        <f t="shared" si="0"/>
        <v>42</v>
      </c>
      <c r="Y20" s="8" t="s">
        <v>23</v>
      </c>
      <c r="Z20" s="4">
        <f>SUM(Z8:Z19)</f>
        <v>128</v>
      </c>
      <c r="AA20" s="16">
        <f>SUM(AA8:AA19)</f>
        <v>2</v>
      </c>
      <c r="AB20" s="14">
        <f t="shared" si="1"/>
        <v>130</v>
      </c>
      <c r="AC20" s="10">
        <f>SUM(AC8:AC19)</f>
        <v>1</v>
      </c>
    </row>
    <row r="21" spans="1:51" x14ac:dyDescent="0.25">
      <c r="I21" s="8" t="s">
        <v>23</v>
      </c>
      <c r="J21" s="67">
        <f>SUM(J8:J20)</f>
        <v>1</v>
      </c>
      <c r="K21" s="4">
        <f>SUM(K8:K20)</f>
        <v>280</v>
      </c>
      <c r="L21" s="16">
        <f>SUM(L8:L20)</f>
        <v>259</v>
      </c>
      <c r="M21" s="51">
        <f>SUM(M8:M20)</f>
        <v>539</v>
      </c>
    </row>
    <row r="26" spans="1:51" x14ac:dyDescent="0.25">
      <c r="H26" s="12"/>
    </row>
    <row r="27" spans="1:51" x14ac:dyDescent="0.25">
      <c r="H27" s="12"/>
      <c r="Y27" s="3"/>
      <c r="Z27" s="3"/>
      <c r="AA27" s="3"/>
    </row>
    <row r="28" spans="1:51" x14ac:dyDescent="0.2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3"/>
      <c r="AE28" s="3"/>
      <c r="AF28" s="3"/>
      <c r="AG28" s="3"/>
      <c r="AH28" s="3"/>
      <c r="AI28" s="3"/>
      <c r="AJ28" s="3"/>
      <c r="AK28" s="3"/>
      <c r="AL28" s="3"/>
      <c r="AM28" s="3"/>
      <c r="AN28" s="3"/>
      <c r="AO28" s="3"/>
      <c r="AP28" s="3"/>
      <c r="AQ28" s="3"/>
      <c r="AR28" s="3"/>
      <c r="AS28" s="3"/>
      <c r="AT28" s="3"/>
      <c r="AU28" s="3"/>
      <c r="AV28" s="3"/>
      <c r="AW28" s="3"/>
      <c r="AX28" s="3"/>
      <c r="AY28" s="3"/>
    </row>
    <row r="29" spans="1:51" x14ac:dyDescent="0.25">
      <c r="Y29" s="3"/>
      <c r="Z29" s="3"/>
      <c r="AA29" s="3"/>
      <c r="AD29" s="3"/>
      <c r="AE29" s="3"/>
      <c r="AF29" s="3"/>
      <c r="AG29" s="3"/>
      <c r="AH29" s="3"/>
      <c r="AI29" s="3"/>
      <c r="AJ29" s="3"/>
      <c r="AK29" s="3"/>
      <c r="AL29" s="3"/>
      <c r="AM29" s="3"/>
      <c r="AN29" s="3"/>
      <c r="AO29" s="3"/>
      <c r="AP29" s="3"/>
      <c r="AQ29" s="3"/>
      <c r="AR29" s="3"/>
      <c r="AS29" s="3"/>
      <c r="AT29" s="3"/>
      <c r="AU29" s="3"/>
      <c r="AV29" s="3"/>
      <c r="AW29" s="3"/>
      <c r="AX29" s="3"/>
      <c r="AY29" s="3"/>
    </row>
    <row r="30" spans="1:51" x14ac:dyDescent="0.25">
      <c r="Y30" s="3"/>
      <c r="Z30" s="3"/>
      <c r="AA30" s="3"/>
      <c r="AD30" s="3"/>
      <c r="AE30" s="3"/>
      <c r="AF30" s="3"/>
      <c r="AG30" s="3"/>
      <c r="AH30" s="3"/>
      <c r="AI30" s="3"/>
      <c r="AJ30" s="3"/>
      <c r="AK30" s="3"/>
      <c r="AL30" s="3"/>
      <c r="AM30" s="3"/>
      <c r="AN30" s="3"/>
      <c r="AO30" s="3"/>
      <c r="AP30" s="3"/>
      <c r="AQ30" s="3"/>
      <c r="AR30" s="3"/>
      <c r="AS30" s="3"/>
      <c r="AT30" s="3"/>
      <c r="AU30" s="3"/>
      <c r="AV30" s="3"/>
      <c r="AW30" s="3"/>
      <c r="AX30" s="3"/>
      <c r="AY30" s="3"/>
    </row>
    <row r="31" spans="1:51" x14ac:dyDescent="0.25">
      <c r="B31" s="2" t="s">
        <v>8</v>
      </c>
      <c r="C31" s="2" t="s">
        <v>2</v>
      </c>
      <c r="D31" s="2" t="s">
        <v>90</v>
      </c>
      <c r="E31" s="2" t="s">
        <v>91</v>
      </c>
      <c r="F31" s="2" t="s">
        <v>50</v>
      </c>
      <c r="H31" s="43" t="s">
        <v>15</v>
      </c>
      <c r="I31" s="5" t="s">
        <v>490</v>
      </c>
      <c r="J31" s="40">
        <f>+M10</f>
        <v>242</v>
      </c>
      <c r="O31" s="2" t="s">
        <v>22</v>
      </c>
      <c r="P31" s="5" t="s">
        <v>24</v>
      </c>
      <c r="Q31" s="6">
        <v>0</v>
      </c>
      <c r="R31" s="7" t="e">
        <f>Q31/Q33</f>
        <v>#DIV/0!</v>
      </c>
      <c r="X31" s="42" t="s">
        <v>10</v>
      </c>
      <c r="Y31" s="5" t="s">
        <v>29</v>
      </c>
      <c r="Z31" s="40">
        <f>+AB8</f>
        <v>52</v>
      </c>
      <c r="AC31" s="3"/>
      <c r="AD31" s="3"/>
      <c r="AE31" s="3"/>
      <c r="AF31" s="3"/>
      <c r="AG31" s="3"/>
      <c r="AH31" s="3"/>
      <c r="AI31" s="3"/>
      <c r="AJ31" s="3"/>
      <c r="AK31" s="3"/>
      <c r="AL31" s="3"/>
      <c r="AM31" s="3"/>
      <c r="AN31" s="3"/>
      <c r="AO31" s="3"/>
      <c r="AP31" s="3"/>
      <c r="AQ31" s="3"/>
      <c r="AR31" s="3"/>
      <c r="AS31" s="3"/>
      <c r="AT31" s="3"/>
      <c r="AU31" s="3"/>
      <c r="AV31" s="3"/>
      <c r="AW31" s="3"/>
      <c r="AX31" s="3"/>
    </row>
    <row r="32" spans="1:51" s="46" customFormat="1" ht="13.5" customHeight="1" x14ac:dyDescent="0.25">
      <c r="A32"/>
      <c r="B32" s="6">
        <f>+B18+B5</f>
        <v>539</v>
      </c>
      <c r="C32" s="6">
        <f>+C18+C5</f>
        <v>84</v>
      </c>
      <c r="D32" s="6">
        <f>+D18+D5</f>
        <v>133</v>
      </c>
      <c r="E32" s="6">
        <f>+E18+E5</f>
        <v>0</v>
      </c>
      <c r="F32" s="6">
        <f>+F18+F5</f>
        <v>756</v>
      </c>
      <c r="G32"/>
      <c r="H32"/>
      <c r="I32" s="5" t="s">
        <v>491</v>
      </c>
      <c r="J32" s="40">
        <f>+M16</f>
        <v>106</v>
      </c>
      <c r="K32"/>
      <c r="L32"/>
      <c r="M32"/>
      <c r="N32"/>
      <c r="O32" s="12"/>
      <c r="P32" s="5" t="s">
        <v>49</v>
      </c>
      <c r="Q32" s="6">
        <v>0</v>
      </c>
      <c r="R32" s="7" t="e">
        <f>Q32/Q33</f>
        <v>#DIV/0!</v>
      </c>
      <c r="S32"/>
      <c r="T32"/>
      <c r="U32"/>
      <c r="V32"/>
      <c r="W32"/>
      <c r="X32" s="12"/>
      <c r="Y32" s="5" t="s">
        <v>487</v>
      </c>
      <c r="Z32" s="40">
        <v>44</v>
      </c>
      <c r="AA32"/>
      <c r="AB32"/>
      <c r="AC32" s="70"/>
      <c r="AD32" s="70"/>
      <c r="AE32" s="70"/>
      <c r="AF32" s="70"/>
      <c r="AG32" s="70"/>
      <c r="AH32" s="70"/>
      <c r="AI32" s="70"/>
      <c r="AJ32" s="70"/>
      <c r="AK32" s="70"/>
      <c r="AL32" s="70"/>
      <c r="AM32" s="70"/>
      <c r="AN32" s="70"/>
      <c r="AO32" s="70"/>
      <c r="AP32" s="70"/>
      <c r="AQ32" s="70"/>
      <c r="AR32" s="70"/>
      <c r="AS32" s="70"/>
      <c r="AT32" s="70"/>
      <c r="AU32" s="70"/>
      <c r="AV32" s="70"/>
      <c r="AW32" s="70"/>
      <c r="AX32" s="70"/>
    </row>
    <row r="33" spans="2:50" x14ac:dyDescent="0.25">
      <c r="B33" s="7">
        <f>B32/F32</f>
        <v>0.71296296296296291</v>
      </c>
      <c r="C33" s="7">
        <f>C32/F32</f>
        <v>0.1111111111111111</v>
      </c>
      <c r="D33" s="7">
        <f>D32/F32</f>
        <v>0.17592592592592593</v>
      </c>
      <c r="E33" s="7">
        <f>E32/F32</f>
        <v>0</v>
      </c>
      <c r="F33" s="18">
        <f>SUM(B33:E33)</f>
        <v>0.99999999999999989</v>
      </c>
      <c r="I33" s="5" t="s">
        <v>20</v>
      </c>
      <c r="J33" s="40">
        <f>+M8</f>
        <v>63</v>
      </c>
      <c r="O33" s="12"/>
      <c r="P33" s="8" t="s">
        <v>23</v>
      </c>
      <c r="Q33" s="9">
        <f>SUM(Q31:Q32)</f>
        <v>0</v>
      </c>
      <c r="R33" s="10" t="e">
        <f>SUM(R31:R32)</f>
        <v>#DIV/0!</v>
      </c>
      <c r="X33" s="12"/>
      <c r="Y33" s="11" t="s">
        <v>28</v>
      </c>
      <c r="Z33" s="40">
        <f>+AB9</f>
        <v>16</v>
      </c>
      <c r="AC33" s="3"/>
      <c r="AD33" s="3"/>
      <c r="AE33" s="3"/>
      <c r="AF33" s="3"/>
      <c r="AG33" s="3"/>
      <c r="AH33" s="3"/>
      <c r="AI33" s="3"/>
      <c r="AJ33" s="3"/>
      <c r="AK33" s="3"/>
      <c r="AL33" s="3"/>
      <c r="AM33" s="3"/>
      <c r="AN33" s="3"/>
      <c r="AO33" s="3"/>
      <c r="AP33" s="3"/>
      <c r="AQ33" s="3"/>
      <c r="AR33" s="3"/>
      <c r="AS33" s="3"/>
      <c r="AT33" s="3"/>
      <c r="AU33" s="3"/>
      <c r="AV33" s="3"/>
      <c r="AW33" s="3"/>
      <c r="AX33" s="3"/>
    </row>
    <row r="34" spans="2:50" x14ac:dyDescent="0.25">
      <c r="H34" s="12"/>
      <c r="I34" s="66" t="s">
        <v>487</v>
      </c>
      <c r="J34" s="40">
        <f>+M20</f>
        <v>42</v>
      </c>
      <c r="X34" s="12"/>
      <c r="Y34" s="5" t="s">
        <v>193</v>
      </c>
      <c r="Z34" s="40">
        <f>+AB16</f>
        <v>5</v>
      </c>
      <c r="AC34" s="3"/>
      <c r="AD34" s="3"/>
      <c r="AE34" s="3"/>
      <c r="AF34" s="3"/>
      <c r="AG34" s="3"/>
      <c r="AH34" s="3"/>
      <c r="AI34" s="3"/>
      <c r="AJ34" s="3"/>
      <c r="AK34" s="3"/>
      <c r="AL34" s="3"/>
      <c r="AM34" s="3"/>
      <c r="AN34" s="3"/>
      <c r="AO34" s="3"/>
      <c r="AP34" s="3"/>
      <c r="AQ34" s="3"/>
      <c r="AR34" s="3"/>
      <c r="AS34" s="3"/>
      <c r="AT34" s="3"/>
      <c r="AU34" s="3"/>
      <c r="AV34" s="3"/>
      <c r="AW34" s="3"/>
      <c r="AX34" s="3"/>
    </row>
    <row r="35" spans="2:50" x14ac:dyDescent="0.25">
      <c r="H35" s="12"/>
      <c r="I35" s="11" t="s">
        <v>33</v>
      </c>
      <c r="J35" s="40">
        <f>+M9</f>
        <v>27</v>
      </c>
      <c r="X35" s="12"/>
      <c r="Y35" s="5" t="s">
        <v>495</v>
      </c>
      <c r="Z35" s="40">
        <f>+AB11</f>
        <v>3</v>
      </c>
      <c r="AC35" s="3"/>
      <c r="AD35" s="3"/>
      <c r="AE35" s="3"/>
      <c r="AF35" s="3"/>
      <c r="AG35" s="3"/>
      <c r="AH35" s="3"/>
      <c r="AI35" s="3"/>
      <c r="AJ35" s="3"/>
      <c r="AK35" s="3"/>
      <c r="AL35" s="3"/>
      <c r="AM35" s="3"/>
      <c r="AN35" s="3"/>
      <c r="AO35" s="3"/>
      <c r="AP35" s="3"/>
      <c r="AQ35" s="3"/>
      <c r="AR35" s="3"/>
      <c r="AS35" s="3"/>
      <c r="AT35" s="3"/>
      <c r="AU35" s="3"/>
      <c r="AV35" s="3"/>
      <c r="AW35" s="3"/>
      <c r="AX35" s="3"/>
    </row>
    <row r="36" spans="2:50" x14ac:dyDescent="0.25">
      <c r="H36" s="12"/>
      <c r="I36" s="11" t="s">
        <v>32</v>
      </c>
      <c r="J36" s="40">
        <f>+M12</f>
        <v>19</v>
      </c>
      <c r="X36" s="12"/>
      <c r="Y36" s="5" t="s">
        <v>26</v>
      </c>
      <c r="Z36" s="40">
        <f>+AB12</f>
        <v>3</v>
      </c>
      <c r="AC36" s="3"/>
      <c r="AD36" s="3"/>
      <c r="AE36" s="3"/>
      <c r="AF36" s="3"/>
      <c r="AG36" s="3"/>
      <c r="AH36" s="3"/>
      <c r="AI36" s="3"/>
      <c r="AJ36" s="3"/>
      <c r="AK36" s="3"/>
      <c r="AL36" s="3"/>
      <c r="AM36" s="3"/>
      <c r="AN36" s="3"/>
      <c r="AO36" s="3"/>
      <c r="AP36" s="3"/>
      <c r="AQ36" s="3"/>
      <c r="AR36" s="3"/>
      <c r="AS36" s="3"/>
      <c r="AT36" s="3"/>
      <c r="AU36" s="3"/>
      <c r="AV36" s="3"/>
      <c r="AW36" s="3"/>
      <c r="AX36" s="3"/>
    </row>
    <row r="37" spans="2:50" x14ac:dyDescent="0.25">
      <c r="C37" s="2" t="s">
        <v>51</v>
      </c>
      <c r="D37" s="2" t="s">
        <v>52</v>
      </c>
      <c r="E37" s="2" t="s">
        <v>53</v>
      </c>
      <c r="H37" s="12"/>
      <c r="I37" s="11" t="s">
        <v>44</v>
      </c>
      <c r="J37" s="40">
        <f>+M13</f>
        <v>14</v>
      </c>
      <c r="X37" s="12"/>
      <c r="Y37" s="5" t="s">
        <v>496</v>
      </c>
      <c r="Z37" s="40">
        <v>4</v>
      </c>
      <c r="AC37" s="3"/>
      <c r="AD37" s="3"/>
      <c r="AE37" s="3"/>
      <c r="AF37" s="3"/>
      <c r="AG37" s="3"/>
      <c r="AH37" s="3"/>
      <c r="AI37" s="3"/>
      <c r="AJ37" s="3"/>
      <c r="AK37" s="3"/>
      <c r="AL37" s="3"/>
      <c r="AM37" s="3"/>
      <c r="AN37" s="3"/>
      <c r="AO37" s="3"/>
      <c r="AP37" s="3"/>
      <c r="AQ37" s="3"/>
      <c r="AR37" s="3"/>
      <c r="AS37" s="3"/>
      <c r="AT37" s="3"/>
      <c r="AU37" s="3"/>
      <c r="AV37" s="3"/>
      <c r="AW37" s="3"/>
      <c r="AX37" s="3"/>
    </row>
    <row r="38" spans="2:50" x14ac:dyDescent="0.25">
      <c r="B38" s="2" t="s">
        <v>8</v>
      </c>
      <c r="C38" s="6">
        <f>+B5</f>
        <v>280</v>
      </c>
      <c r="D38" s="6">
        <f>+B18</f>
        <v>259</v>
      </c>
      <c r="E38" s="20">
        <f>SUM(C38:D38)</f>
        <v>539</v>
      </c>
      <c r="H38" s="12"/>
      <c r="I38" s="66" t="s">
        <v>485</v>
      </c>
      <c r="J38" s="40">
        <f>+M18</f>
        <v>10</v>
      </c>
      <c r="X38" s="12"/>
      <c r="Y38" s="5" t="s">
        <v>494</v>
      </c>
      <c r="Z38" s="40">
        <f>+AB14</f>
        <v>2</v>
      </c>
      <c r="AC38" s="3"/>
      <c r="AD38" s="3"/>
      <c r="AE38" s="3"/>
      <c r="AF38" s="3"/>
      <c r="AG38" s="3"/>
      <c r="AH38" s="3"/>
      <c r="AI38" s="3"/>
      <c r="AJ38" s="3"/>
      <c r="AK38" s="3"/>
      <c r="AL38" s="3"/>
      <c r="AM38" s="3"/>
      <c r="AN38" s="3"/>
      <c r="AO38" s="3"/>
      <c r="AP38" s="3"/>
      <c r="AQ38" s="3"/>
      <c r="AR38" s="3"/>
      <c r="AS38" s="3"/>
      <c r="AT38" s="3"/>
      <c r="AU38" s="3"/>
      <c r="AV38" s="3"/>
      <c r="AW38" s="3"/>
      <c r="AX38" s="3"/>
    </row>
    <row r="39" spans="2:50" x14ac:dyDescent="0.25">
      <c r="B39" s="2" t="s">
        <v>10</v>
      </c>
      <c r="C39" s="6">
        <f>+D5</f>
        <v>131</v>
      </c>
      <c r="D39" s="6">
        <f>+D18</f>
        <v>2</v>
      </c>
      <c r="E39" s="20">
        <f>SUM(C39:D39)</f>
        <v>133</v>
      </c>
      <c r="H39" s="12"/>
      <c r="I39" s="5" t="s">
        <v>16</v>
      </c>
      <c r="J39" s="40">
        <f>+M11</f>
        <v>5</v>
      </c>
      <c r="X39" s="12"/>
      <c r="Y39" s="5" t="s">
        <v>25</v>
      </c>
      <c r="Z39" s="40">
        <f>+AB13</f>
        <v>1</v>
      </c>
      <c r="AC39" s="3"/>
      <c r="AD39" s="3"/>
      <c r="AE39" s="3"/>
      <c r="AF39" s="3"/>
      <c r="AG39" s="3"/>
      <c r="AH39" s="3"/>
      <c r="AI39" s="3"/>
      <c r="AJ39" s="3"/>
      <c r="AK39" s="3"/>
      <c r="AL39" s="3"/>
      <c r="AM39" s="3"/>
      <c r="AN39" s="3"/>
      <c r="AO39" s="3"/>
      <c r="AP39" s="3"/>
      <c r="AQ39" s="3"/>
      <c r="AR39" s="3"/>
      <c r="AS39" s="3"/>
      <c r="AT39" s="3"/>
      <c r="AU39" s="3"/>
      <c r="AV39" s="3"/>
      <c r="AW39" s="3"/>
      <c r="AX39" s="3"/>
    </row>
    <row r="40" spans="2:50" x14ac:dyDescent="0.25">
      <c r="B40" s="2" t="s">
        <v>9</v>
      </c>
      <c r="C40" s="6">
        <f>+E5</f>
        <v>0</v>
      </c>
      <c r="D40" s="6">
        <f>+E18</f>
        <v>0</v>
      </c>
      <c r="E40" s="20">
        <f>SUM(C40:D40)</f>
        <v>0</v>
      </c>
      <c r="H40" s="12"/>
      <c r="I40" s="5" t="s">
        <v>484</v>
      </c>
      <c r="J40" s="40">
        <f>+M15</f>
        <v>4</v>
      </c>
      <c r="X40" s="12"/>
      <c r="Y40" s="5" t="s">
        <v>498</v>
      </c>
      <c r="Z40" s="40">
        <f>+AB10</f>
        <v>1</v>
      </c>
    </row>
    <row r="41" spans="2:50" x14ac:dyDescent="0.25">
      <c r="I41" s="5" t="s">
        <v>17</v>
      </c>
      <c r="J41" s="40">
        <f>+M14</f>
        <v>3</v>
      </c>
      <c r="X41" s="12"/>
      <c r="Y41" s="5" t="s">
        <v>497</v>
      </c>
      <c r="Z41" s="40">
        <f>+AB17</f>
        <v>1</v>
      </c>
    </row>
    <row r="42" spans="2:50" x14ac:dyDescent="0.25">
      <c r="I42" s="66" t="s">
        <v>486</v>
      </c>
      <c r="J42" s="40">
        <f>+M19</f>
        <v>3</v>
      </c>
      <c r="X42" s="12"/>
      <c r="Y42" s="5" t="s">
        <v>44</v>
      </c>
      <c r="Z42" s="40">
        <f>+AB18</f>
        <v>1</v>
      </c>
    </row>
    <row r="43" spans="2:50" x14ac:dyDescent="0.25">
      <c r="I43" s="5" t="s">
        <v>492</v>
      </c>
      <c r="J43" s="40">
        <f>+M17</f>
        <v>1</v>
      </c>
      <c r="X43" s="12"/>
      <c r="Y43" s="8" t="s">
        <v>23</v>
      </c>
      <c r="Z43" s="40">
        <f>SUM(Z31:Z42)</f>
        <v>133</v>
      </c>
    </row>
    <row r="44" spans="2:50" x14ac:dyDescent="0.25">
      <c r="C44" s="2" t="s">
        <v>51</v>
      </c>
      <c r="D44" s="2" t="s">
        <v>52</v>
      </c>
      <c r="I44" s="8" t="s">
        <v>23</v>
      </c>
      <c r="J44" s="4">
        <f>SUM(J31:J43)</f>
        <v>539</v>
      </c>
      <c r="X44" s="3"/>
      <c r="Y44" s="3"/>
      <c r="Z44" s="3"/>
      <c r="AA44" s="3"/>
    </row>
    <row r="45" spans="2:50" x14ac:dyDescent="0.25">
      <c r="B45" s="2" t="s">
        <v>8</v>
      </c>
      <c r="C45" s="7">
        <f>C38/E38</f>
        <v>0.51948051948051943</v>
      </c>
      <c r="D45" s="7">
        <f>D38/E38</f>
        <v>0.48051948051948051</v>
      </c>
      <c r="I45" s="3"/>
      <c r="J45" s="3"/>
      <c r="X45" s="3"/>
      <c r="Y45" s="3"/>
      <c r="Z45" s="3"/>
      <c r="AA45" s="3"/>
    </row>
    <row r="46" spans="2:50" x14ac:dyDescent="0.25">
      <c r="B46" s="2" t="s">
        <v>10</v>
      </c>
      <c r="C46" s="7">
        <f>C39/E39</f>
        <v>0.98496240601503759</v>
      </c>
      <c r="D46" s="7">
        <f>D39/E39</f>
        <v>1.5037593984962405E-2</v>
      </c>
      <c r="I46" s="3"/>
      <c r="J46" s="3"/>
      <c r="K46" s="3"/>
      <c r="X46" s="3"/>
      <c r="Y46" s="3"/>
      <c r="Z46" s="3"/>
      <c r="AA46" s="3"/>
    </row>
    <row r="47" spans="2:50" x14ac:dyDescent="0.25">
      <c r="B47" s="2" t="s">
        <v>9</v>
      </c>
      <c r="C47" s="7">
        <v>0</v>
      </c>
      <c r="D47" s="7">
        <v>0</v>
      </c>
      <c r="I47" s="3"/>
      <c r="J47" s="3"/>
      <c r="K47" s="3"/>
      <c r="X47" s="3"/>
      <c r="Y47" s="3"/>
      <c r="Z47" s="3"/>
      <c r="AA47" s="3"/>
      <c r="AB47" s="3"/>
      <c r="AC47" s="3"/>
    </row>
    <row r="48" spans="2:50" x14ac:dyDescent="0.25">
      <c r="I48" s="3"/>
      <c r="J48" s="3"/>
      <c r="K48" s="3"/>
      <c r="X48" s="3"/>
      <c r="Y48" s="3"/>
      <c r="Z48" s="3"/>
      <c r="AA48" s="3"/>
      <c r="AB48" s="3"/>
      <c r="AC48" s="3"/>
    </row>
    <row r="49" spans="1:29" x14ac:dyDescent="0.25">
      <c r="I49" s="3"/>
      <c r="J49" s="3"/>
      <c r="K49" s="3"/>
      <c r="X49" s="3"/>
      <c r="Y49" s="3"/>
      <c r="Z49" s="3"/>
      <c r="AA49" s="3"/>
      <c r="AB49" s="3"/>
      <c r="AC49" s="3"/>
    </row>
    <row r="50" spans="1:29" x14ac:dyDescent="0.25">
      <c r="I50" s="3"/>
      <c r="J50" s="3"/>
      <c r="K50" s="3"/>
      <c r="X50" s="3"/>
      <c r="Y50" s="3"/>
      <c r="Z50" s="3"/>
      <c r="AA50" s="3"/>
      <c r="AB50" s="3"/>
      <c r="AC50" s="3"/>
    </row>
    <row r="51" spans="1:29" x14ac:dyDescent="0.25">
      <c r="I51" s="3"/>
      <c r="J51" s="3"/>
      <c r="K51" s="3"/>
      <c r="X51" s="3"/>
      <c r="Y51" s="3"/>
      <c r="Z51" s="3"/>
      <c r="AA51" s="3"/>
      <c r="AB51" s="3"/>
      <c r="AC51" s="3"/>
    </row>
    <row r="52" spans="1:29" x14ac:dyDescent="0.25">
      <c r="I52" s="3"/>
      <c r="J52" s="3"/>
      <c r="K52" s="3"/>
      <c r="X52" s="3"/>
      <c r="Y52" s="3"/>
      <c r="Z52" s="3"/>
      <c r="AA52" s="3"/>
      <c r="AB52" s="3"/>
      <c r="AC52" s="3"/>
    </row>
    <row r="53" spans="1:29" x14ac:dyDescent="0.25">
      <c r="I53" s="3"/>
      <c r="J53" s="3"/>
      <c r="K53" s="3"/>
      <c r="X53" s="3"/>
      <c r="Y53" s="3"/>
      <c r="Z53" s="3"/>
      <c r="AA53" s="3"/>
      <c r="AB53" s="3"/>
      <c r="AC53" s="3"/>
    </row>
    <row r="54" spans="1:29" x14ac:dyDescent="0.25">
      <c r="I54" s="3"/>
      <c r="J54" s="3"/>
      <c r="K54" s="3"/>
      <c r="X54" s="3"/>
      <c r="Y54" s="3"/>
      <c r="Z54" s="3"/>
      <c r="AA54" s="3"/>
      <c r="AB54" s="3"/>
      <c r="AC54" s="3"/>
    </row>
    <row r="55" spans="1:29" x14ac:dyDescent="0.25">
      <c r="I55" s="3"/>
      <c r="J55" s="3"/>
      <c r="K55" s="3"/>
      <c r="X55" s="3"/>
      <c r="Y55" s="3"/>
      <c r="Z55" s="3"/>
      <c r="AA55" s="3"/>
      <c r="AB55" s="3"/>
      <c r="AC55" s="3"/>
    </row>
    <row r="56" spans="1:29" x14ac:dyDescent="0.25">
      <c r="I56" s="3"/>
      <c r="J56" s="3"/>
      <c r="K56" s="3"/>
      <c r="X56" s="3"/>
      <c r="Y56" s="3"/>
      <c r="Z56" s="3"/>
      <c r="AA56" s="3"/>
      <c r="AB56" s="3"/>
      <c r="AC56" s="3"/>
    </row>
    <row r="57" spans="1:29" x14ac:dyDescent="0.25">
      <c r="I57" s="3"/>
      <c r="J57" s="3"/>
      <c r="K57" s="3"/>
      <c r="X57" s="3"/>
      <c r="Y57" s="3"/>
      <c r="Z57" s="3"/>
      <c r="AA57" s="3"/>
      <c r="AB57" s="3"/>
      <c r="AC57" s="3"/>
    </row>
    <row r="58" spans="1:29" x14ac:dyDescent="0.25">
      <c r="H58" s="3"/>
      <c r="I58" s="3"/>
      <c r="J58" s="3"/>
      <c r="W58" s="3"/>
      <c r="X58" s="3"/>
      <c r="Y58" s="3"/>
      <c r="Z58" s="3"/>
      <c r="AA58" s="3"/>
      <c r="AB58" s="3"/>
    </row>
    <row r="59" spans="1:29" x14ac:dyDescent="0.25">
      <c r="H59" s="3"/>
      <c r="I59" s="3"/>
      <c r="J59" s="3"/>
      <c r="W59" s="3"/>
      <c r="X59" s="3"/>
      <c r="Y59" s="3"/>
      <c r="Z59" s="3"/>
      <c r="AA59" s="3"/>
      <c r="AB59" s="3"/>
    </row>
    <row r="60" spans="1:29" x14ac:dyDescent="0.25">
      <c r="W60" s="3"/>
      <c r="X60" s="3"/>
      <c r="AA60" s="3"/>
      <c r="AB60" s="3"/>
    </row>
    <row r="61" spans="1:29" x14ac:dyDescent="0.25">
      <c r="B61" s="19"/>
      <c r="C61" s="19"/>
      <c r="D61" s="19"/>
      <c r="E61" s="19"/>
      <c r="F61" s="19"/>
      <c r="W61" s="3"/>
      <c r="AA61" s="3"/>
      <c r="AB61" s="3"/>
    </row>
    <row r="62" spans="1:29" x14ac:dyDescent="0.25">
      <c r="A62" s="19"/>
      <c r="B62" s="44"/>
      <c r="C62" s="44"/>
      <c r="D62" s="44"/>
      <c r="E62" s="44"/>
      <c r="F62" s="44"/>
      <c r="W62" s="3"/>
      <c r="AA62" s="3"/>
      <c r="AB62" s="3"/>
    </row>
    <row r="63" spans="1:29" x14ac:dyDescent="0.25">
      <c r="A63" s="19"/>
      <c r="B63" s="44"/>
      <c r="C63" s="44"/>
      <c r="D63" s="44"/>
      <c r="E63" s="44"/>
      <c r="F63" s="44"/>
      <c r="L63" s="3"/>
      <c r="O63" s="3"/>
      <c r="P63" s="3"/>
      <c r="Q63" s="3"/>
      <c r="R63" s="3"/>
      <c r="W63" s="3"/>
      <c r="AA63" s="3"/>
      <c r="AB63" s="3"/>
    </row>
    <row r="64" spans="1:29" x14ac:dyDescent="0.25">
      <c r="A64" s="19"/>
      <c r="B64" s="38"/>
      <c r="C64" s="38"/>
      <c r="D64" s="38"/>
      <c r="E64" s="38"/>
      <c r="F64" s="38"/>
      <c r="L64" s="3"/>
      <c r="O64" s="3"/>
      <c r="P64" s="3"/>
      <c r="Q64" s="3"/>
      <c r="R64" s="3"/>
      <c r="W64" s="3"/>
      <c r="AA64" s="3"/>
      <c r="AB64" s="3"/>
    </row>
    <row r="65" spans="1:29" x14ac:dyDescent="0.25">
      <c r="B65" s="62"/>
      <c r="C65" s="62"/>
      <c r="D65" s="62"/>
      <c r="E65" s="62"/>
      <c r="F65" s="62"/>
      <c r="G65" s="62"/>
      <c r="H65" s="62"/>
      <c r="I65" s="62"/>
      <c r="L65" s="3"/>
      <c r="O65" s="3"/>
      <c r="P65" s="3"/>
      <c r="Q65" s="3"/>
      <c r="R65" s="3"/>
      <c r="S65" s="3"/>
      <c r="W65" s="3"/>
      <c r="AA65" s="3"/>
      <c r="AB65" s="3"/>
    </row>
    <row r="66" spans="1:29" x14ac:dyDescent="0.25">
      <c r="A66" s="60"/>
      <c r="K66" s="3"/>
      <c r="O66" s="3"/>
      <c r="S66" s="3"/>
      <c r="T66" s="3"/>
      <c r="Y66" s="3"/>
      <c r="Z66" s="3"/>
    </row>
    <row r="67" spans="1:29" x14ac:dyDescent="0.25">
      <c r="A67" s="61"/>
      <c r="B67" s="3"/>
      <c r="C67" s="3"/>
      <c r="D67" s="3"/>
      <c r="E67" s="3"/>
      <c r="F67" s="3"/>
      <c r="G67" s="3"/>
      <c r="H67" s="3"/>
      <c r="I67" s="3"/>
      <c r="J67" s="3"/>
      <c r="K67" s="3"/>
      <c r="L67" s="3"/>
      <c r="M67" s="3"/>
      <c r="N67" s="3"/>
      <c r="O67" s="3"/>
      <c r="P67" s="3"/>
      <c r="T67" s="3"/>
      <c r="U67" s="3"/>
      <c r="V67" s="3"/>
      <c r="W67" s="3"/>
      <c r="X67" s="3"/>
      <c r="Y67" s="3"/>
      <c r="Z67" s="3"/>
      <c r="AA67" s="3"/>
      <c r="AB67" s="3"/>
      <c r="AC67" s="3"/>
    </row>
    <row r="68" spans="1:29" x14ac:dyDescent="0.25">
      <c r="A68" s="61"/>
      <c r="B68" s="3"/>
      <c r="C68" s="3"/>
      <c r="D68" s="3"/>
      <c r="E68" s="3"/>
      <c r="F68" s="3"/>
      <c r="G68" s="3"/>
      <c r="H68" s="3"/>
      <c r="I68" s="3"/>
      <c r="J68" s="3"/>
      <c r="K68" s="3"/>
      <c r="L68" s="3"/>
      <c r="M68" s="3"/>
      <c r="N68" s="3"/>
      <c r="O68" s="3"/>
      <c r="T68" s="3"/>
      <c r="U68" s="3"/>
      <c r="V68" s="3"/>
      <c r="W68" s="3"/>
      <c r="X68" s="3"/>
      <c r="Y68" s="3"/>
      <c r="Z68" s="3"/>
      <c r="AA68" s="3"/>
      <c r="AB68" s="3"/>
      <c r="AC68" s="3"/>
    </row>
    <row r="69" spans="1:29" x14ac:dyDescent="0.25">
      <c r="A69" s="61"/>
      <c r="B69" s="3"/>
      <c r="C69" s="3"/>
      <c r="D69" s="3"/>
      <c r="E69" s="3"/>
      <c r="F69" s="3"/>
      <c r="G69" s="3"/>
      <c r="H69" s="3"/>
      <c r="I69" s="3"/>
      <c r="J69" s="3"/>
      <c r="K69" s="3"/>
      <c r="L69" s="3"/>
      <c r="M69" s="3"/>
      <c r="N69" s="3"/>
      <c r="O69" s="3"/>
      <c r="T69" s="3"/>
      <c r="U69" s="3"/>
      <c r="V69" s="3"/>
      <c r="W69" s="3"/>
      <c r="X69" s="3"/>
      <c r="Y69" s="3"/>
      <c r="Z69" s="3"/>
      <c r="AA69" s="3"/>
      <c r="AB69" s="3"/>
      <c r="AC69" s="3"/>
    </row>
    <row r="70" spans="1:29" x14ac:dyDescent="0.25">
      <c r="A70" s="61"/>
      <c r="B70" s="3"/>
      <c r="C70" s="3"/>
      <c r="D70" s="3"/>
      <c r="E70" s="3"/>
      <c r="F70" s="3"/>
      <c r="G70" s="3"/>
      <c r="H70" s="3"/>
      <c r="I70" s="3"/>
      <c r="J70" s="3"/>
      <c r="K70" s="3"/>
      <c r="L70" s="3"/>
      <c r="M70" s="3"/>
      <c r="N70" s="3"/>
      <c r="O70" s="3"/>
      <c r="T70" s="3"/>
      <c r="U70" s="3"/>
      <c r="V70" s="3"/>
      <c r="W70" s="3"/>
      <c r="X70" s="3"/>
      <c r="Y70" s="3"/>
      <c r="Z70" s="3"/>
      <c r="AA70" s="3"/>
      <c r="AB70" s="3"/>
      <c r="AC70" s="3"/>
    </row>
    <row r="71" spans="1:29" s="3" customFormat="1" x14ac:dyDescent="0.25">
      <c r="A71" s="61"/>
      <c r="P71"/>
      <c r="Q71"/>
      <c r="R71"/>
      <c r="S71"/>
    </row>
    <row r="72" spans="1:29" s="3" customFormat="1" x14ac:dyDescent="0.25">
      <c r="A72" s="61"/>
      <c r="P72"/>
      <c r="Q72"/>
      <c r="R72"/>
      <c r="S72"/>
    </row>
    <row r="73" spans="1:29" s="3" customFormat="1" x14ac:dyDescent="0.25">
      <c r="A73" s="61"/>
      <c r="P73"/>
      <c r="Q73"/>
      <c r="R73"/>
      <c r="S73"/>
      <c r="Y73"/>
      <c r="Z73"/>
    </row>
    <row r="74" spans="1:29" s="3" customFormat="1" x14ac:dyDescent="0.25">
      <c r="A74" s="60"/>
      <c r="B74"/>
      <c r="C74"/>
      <c r="D74"/>
      <c r="E74"/>
      <c r="F74"/>
      <c r="G74"/>
      <c r="H74"/>
      <c r="I74"/>
      <c r="J74"/>
      <c r="K74"/>
      <c r="L74"/>
      <c r="M74"/>
      <c r="N74"/>
      <c r="O74"/>
      <c r="P74"/>
      <c r="Q74"/>
      <c r="R74"/>
      <c r="S74"/>
      <c r="T74"/>
      <c r="U74"/>
      <c r="V74"/>
      <c r="W74"/>
      <c r="X74"/>
      <c r="Y74"/>
      <c r="Z74"/>
      <c r="AA74"/>
      <c r="AB74"/>
      <c r="AC74"/>
    </row>
    <row r="75" spans="1:29" s="3" customFormat="1" x14ac:dyDescent="0.25">
      <c r="A75" s="60"/>
      <c r="B75"/>
      <c r="C75"/>
      <c r="D75"/>
      <c r="E75"/>
      <c r="F75"/>
      <c r="G75"/>
      <c r="H75"/>
      <c r="I75"/>
      <c r="J75"/>
      <c r="K75"/>
      <c r="L75"/>
      <c r="M75"/>
      <c r="N75"/>
      <c r="O75"/>
      <c r="P75"/>
      <c r="Q75"/>
      <c r="R75"/>
      <c r="S75"/>
      <c r="T75"/>
      <c r="U75"/>
      <c r="V75"/>
      <c r="W75"/>
      <c r="X75"/>
      <c r="Y75"/>
      <c r="Z75"/>
      <c r="AA75"/>
      <c r="AB75"/>
      <c r="AC75"/>
    </row>
    <row r="76" spans="1:29" s="3" customFormat="1" x14ac:dyDescent="0.25">
      <c r="A76" s="60"/>
      <c r="B76"/>
      <c r="C76"/>
      <c r="D76"/>
      <c r="E76"/>
      <c r="F76"/>
      <c r="G76"/>
      <c r="H76"/>
      <c r="I76"/>
      <c r="J76"/>
      <c r="K76"/>
      <c r="L76"/>
      <c r="M76"/>
      <c r="N76"/>
      <c r="O76"/>
      <c r="P76"/>
      <c r="Q76"/>
      <c r="R76"/>
      <c r="S76"/>
      <c r="T76"/>
      <c r="U76"/>
      <c r="V76"/>
      <c r="W76"/>
      <c r="X76"/>
      <c r="Y76"/>
      <c r="Z76"/>
      <c r="AA76"/>
      <c r="AB76"/>
      <c r="AC76"/>
    </row>
    <row r="77" spans="1:29" s="3" customFormat="1" x14ac:dyDescent="0.25">
      <c r="A77" s="60"/>
      <c r="B77"/>
      <c r="C77"/>
      <c r="D77"/>
      <c r="E77"/>
      <c r="F77"/>
      <c r="G77"/>
      <c r="H77"/>
      <c r="I77"/>
      <c r="J77"/>
      <c r="K77"/>
      <c r="L77"/>
      <c r="M77"/>
      <c r="N77"/>
      <c r="O77"/>
      <c r="P77"/>
      <c r="Q77"/>
      <c r="R77"/>
      <c r="S77"/>
      <c r="T77"/>
      <c r="U77"/>
      <c r="V77"/>
      <c r="W77"/>
      <c r="X77"/>
      <c r="Y77"/>
      <c r="Z77"/>
      <c r="AA77"/>
      <c r="AB77"/>
      <c r="AC77"/>
    </row>
    <row r="78" spans="1:29" x14ac:dyDescent="0.25">
      <c r="A78" s="60"/>
    </row>
    <row r="79" spans="1:29" x14ac:dyDescent="0.25">
      <c r="A79" s="60"/>
    </row>
    <row r="80" spans="1:29" x14ac:dyDescent="0.25">
      <c r="B80" s="60"/>
      <c r="C80" s="38"/>
      <c r="D80" s="38"/>
      <c r="E80" s="38"/>
      <c r="F80" s="38"/>
      <c r="G80" s="38"/>
      <c r="H80" s="38"/>
      <c r="I80" s="38"/>
      <c r="J80" s="38"/>
    </row>
    <row r="81" spans="3:10" x14ac:dyDescent="0.25">
      <c r="C81" s="38"/>
      <c r="D81" s="38"/>
      <c r="E81" s="38"/>
      <c r="F81" s="38"/>
      <c r="G81" s="38"/>
      <c r="H81" s="38"/>
      <c r="I81" s="38"/>
      <c r="J81" s="38"/>
    </row>
  </sheetData>
  <mergeCells count="2">
    <mergeCell ref="B3:F3"/>
    <mergeCell ref="B16:F16"/>
  </mergeCells>
  <pageMargins left="0.7" right="0.7" top="0.75" bottom="0.75" header="0.3" footer="0.3"/>
  <pageSetup orientation="portrait" r:id="rId1"/>
  <ignoredErrors>
    <ignoredError sqref="Z34"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F170"/>
  <sheetViews>
    <sheetView zoomScale="80" zoomScaleNormal="80" workbookViewId="0">
      <selection activeCell="C198" sqref="C198"/>
    </sheetView>
  </sheetViews>
  <sheetFormatPr baseColWidth="10" defaultRowHeight="15" x14ac:dyDescent="0.25"/>
  <cols>
    <col min="1" max="1" width="5.5703125" style="25" bestFit="1" customWidth="1"/>
    <col min="2" max="2" width="38.7109375" style="27" bestFit="1" customWidth="1"/>
    <col min="3" max="3" width="99.42578125" style="28" customWidth="1"/>
    <col min="4" max="4" width="15.5703125" style="27" bestFit="1" customWidth="1"/>
    <col min="5" max="5" width="24.7109375" style="25" bestFit="1" customWidth="1"/>
    <col min="6" max="6" width="100.140625" style="57" customWidth="1"/>
    <col min="8" max="8" width="33.42578125" bestFit="1" customWidth="1"/>
    <col min="9" max="9" width="46.5703125" bestFit="1" customWidth="1"/>
    <col min="10" max="10" width="8" bestFit="1" customWidth="1"/>
    <col min="11" max="11" width="13" bestFit="1" customWidth="1"/>
  </cols>
  <sheetData>
    <row r="1" spans="1:6" s="3" customFormat="1" x14ac:dyDescent="0.25">
      <c r="A1" s="22"/>
      <c r="B1" s="23" t="s">
        <v>1</v>
      </c>
      <c r="C1" s="24" t="s">
        <v>54</v>
      </c>
      <c r="D1" s="23" t="s">
        <v>55</v>
      </c>
      <c r="E1" s="23"/>
      <c r="F1" s="23" t="s">
        <v>131</v>
      </c>
    </row>
    <row r="2" spans="1:6" x14ac:dyDescent="0.25">
      <c r="A2" s="38"/>
      <c r="C2"/>
    </row>
    <row r="3" spans="1:6" x14ac:dyDescent="0.25">
      <c r="A3" s="38"/>
      <c r="B3" s="29" t="s">
        <v>459</v>
      </c>
      <c r="C3"/>
    </row>
    <row r="4" spans="1:6" s="25" customFormat="1" x14ac:dyDescent="0.25">
      <c r="A4" s="25">
        <v>1</v>
      </c>
      <c r="B4" s="27" t="s">
        <v>419</v>
      </c>
      <c r="C4" s="56"/>
      <c r="D4" s="27" t="s">
        <v>144</v>
      </c>
      <c r="F4" s="57"/>
    </row>
    <row r="5" spans="1:6" s="25" customFormat="1" x14ac:dyDescent="0.25">
      <c r="A5" s="25">
        <v>2</v>
      </c>
      <c r="B5" s="27" t="s">
        <v>419</v>
      </c>
      <c r="C5" s="56"/>
      <c r="D5" s="27" t="s">
        <v>144</v>
      </c>
      <c r="F5" s="57"/>
    </row>
    <row r="6" spans="1:6" s="25" customFormat="1" x14ac:dyDescent="0.25">
      <c r="A6" s="25">
        <v>3</v>
      </c>
      <c r="B6" s="27" t="s">
        <v>419</v>
      </c>
      <c r="C6" s="56"/>
      <c r="D6" s="27" t="s">
        <v>144</v>
      </c>
      <c r="F6" s="57"/>
    </row>
    <row r="7" spans="1:6" s="25" customFormat="1" x14ac:dyDescent="0.25">
      <c r="A7" s="25">
        <v>4</v>
      </c>
      <c r="B7" s="27" t="s">
        <v>419</v>
      </c>
      <c r="C7" s="56"/>
      <c r="D7" s="27" t="s">
        <v>144</v>
      </c>
      <c r="F7" s="57"/>
    </row>
    <row r="8" spans="1:6" x14ac:dyDescent="0.25">
      <c r="A8" s="25">
        <v>5</v>
      </c>
      <c r="B8" s="27" t="s">
        <v>419</v>
      </c>
      <c r="C8" s="56"/>
      <c r="D8" s="27" t="s">
        <v>144</v>
      </c>
    </row>
    <row r="9" spans="1:6" x14ac:dyDescent="0.25">
      <c r="A9" s="25">
        <v>6</v>
      </c>
      <c r="B9" s="27" t="s">
        <v>419</v>
      </c>
      <c r="C9" s="56"/>
      <c r="D9" s="27" t="s">
        <v>144</v>
      </c>
    </row>
    <row r="10" spans="1:6" x14ac:dyDescent="0.25">
      <c r="A10" s="25">
        <v>7</v>
      </c>
      <c r="B10" s="27" t="s">
        <v>419</v>
      </c>
      <c r="C10" s="56"/>
      <c r="D10" s="27" t="s">
        <v>144</v>
      </c>
    </row>
    <row r="11" spans="1:6" x14ac:dyDescent="0.25">
      <c r="A11" s="25">
        <v>8</v>
      </c>
      <c r="B11" s="27" t="s">
        <v>419</v>
      </c>
      <c r="C11" s="56"/>
      <c r="D11" s="27" t="s">
        <v>144</v>
      </c>
    </row>
    <row r="12" spans="1:6" x14ac:dyDescent="0.25">
      <c r="A12" s="25">
        <v>9</v>
      </c>
      <c r="B12" s="27" t="s">
        <v>419</v>
      </c>
      <c r="C12" s="56"/>
      <c r="D12" s="27" t="s">
        <v>144</v>
      </c>
    </row>
    <row r="13" spans="1:6" x14ac:dyDescent="0.25">
      <c r="A13" s="25">
        <v>10</v>
      </c>
      <c r="B13" s="27" t="s">
        <v>419</v>
      </c>
      <c r="C13" s="56"/>
      <c r="D13" s="27" t="s">
        <v>144</v>
      </c>
    </row>
    <row r="14" spans="1:6" x14ac:dyDescent="0.25">
      <c r="A14" s="25">
        <v>11</v>
      </c>
      <c r="B14" s="27" t="s">
        <v>419</v>
      </c>
      <c r="C14" s="56"/>
      <c r="D14" s="27" t="s">
        <v>144</v>
      </c>
    </row>
    <row r="15" spans="1:6" x14ac:dyDescent="0.25">
      <c r="A15" s="25">
        <v>12</v>
      </c>
      <c r="B15" s="27" t="s">
        <v>419</v>
      </c>
      <c r="C15" s="56"/>
      <c r="D15" s="27" t="s">
        <v>144</v>
      </c>
    </row>
    <row r="16" spans="1:6" x14ac:dyDescent="0.25">
      <c r="A16" s="25">
        <v>13</v>
      </c>
      <c r="B16" s="27" t="s">
        <v>36</v>
      </c>
      <c r="C16"/>
      <c r="D16" s="27" t="s">
        <v>144</v>
      </c>
    </row>
    <row r="17" spans="1:5" x14ac:dyDescent="0.25">
      <c r="A17" s="25">
        <v>14</v>
      </c>
      <c r="B17" s="27" t="s">
        <v>419</v>
      </c>
      <c r="C17" s="56"/>
      <c r="D17" s="27" t="s">
        <v>144</v>
      </c>
    </row>
    <row r="18" spans="1:5" x14ac:dyDescent="0.25">
      <c r="A18" s="25">
        <v>15</v>
      </c>
      <c r="B18" s="27" t="s">
        <v>453</v>
      </c>
      <c r="D18" s="27" t="s">
        <v>144</v>
      </c>
    </row>
    <row r="19" spans="1:5" x14ac:dyDescent="0.25">
      <c r="A19" s="25">
        <v>16</v>
      </c>
      <c r="B19" s="27" t="s">
        <v>419</v>
      </c>
      <c r="C19" s="56"/>
      <c r="D19" s="27" t="s">
        <v>144</v>
      </c>
    </row>
    <row r="20" spans="1:5" x14ac:dyDescent="0.25">
      <c r="A20" s="25">
        <v>17</v>
      </c>
      <c r="B20" s="27" t="s">
        <v>419</v>
      </c>
      <c r="C20" s="56"/>
      <c r="D20" s="27" t="s">
        <v>144</v>
      </c>
    </row>
    <row r="21" spans="1:5" x14ac:dyDescent="0.25">
      <c r="A21" s="25">
        <v>18</v>
      </c>
      <c r="B21" s="27" t="s">
        <v>419</v>
      </c>
      <c r="C21" s="56"/>
      <c r="D21" s="27" t="s">
        <v>144</v>
      </c>
    </row>
    <row r="22" spans="1:5" ht="90" x14ac:dyDescent="0.25">
      <c r="A22" s="25">
        <v>19</v>
      </c>
      <c r="B22" s="27" t="s">
        <v>47</v>
      </c>
      <c r="C22" s="28" t="s">
        <v>454</v>
      </c>
      <c r="D22" s="27" t="s">
        <v>13</v>
      </c>
      <c r="E22" s="25" t="s">
        <v>455</v>
      </c>
    </row>
    <row r="23" spans="1:5" x14ac:dyDescent="0.25">
      <c r="A23" s="25">
        <v>20</v>
      </c>
      <c r="B23" s="27" t="s">
        <v>213</v>
      </c>
      <c r="D23" s="27" t="s">
        <v>144</v>
      </c>
    </row>
    <row r="24" spans="1:5" x14ac:dyDescent="0.25">
      <c r="A24" s="25">
        <v>21</v>
      </c>
      <c r="B24" s="27" t="s">
        <v>419</v>
      </c>
      <c r="C24" s="56"/>
      <c r="D24" s="27" t="s">
        <v>144</v>
      </c>
    </row>
    <row r="25" spans="1:5" x14ac:dyDescent="0.25">
      <c r="A25" s="25">
        <v>22</v>
      </c>
      <c r="B25" s="27" t="s">
        <v>419</v>
      </c>
      <c r="C25" s="56"/>
      <c r="D25" s="27" t="s">
        <v>144</v>
      </c>
    </row>
    <row r="26" spans="1:5" ht="180" x14ac:dyDescent="0.25">
      <c r="A26" s="25">
        <v>23</v>
      </c>
      <c r="B26" s="27" t="s">
        <v>249</v>
      </c>
      <c r="C26" s="28" t="s">
        <v>456</v>
      </c>
      <c r="D26" s="27" t="s">
        <v>144</v>
      </c>
    </row>
    <row r="27" spans="1:5" x14ac:dyDescent="0.25">
      <c r="A27" s="25">
        <v>24</v>
      </c>
      <c r="B27" s="27" t="s">
        <v>419</v>
      </c>
      <c r="C27" s="56"/>
      <c r="D27" s="27" t="s">
        <v>144</v>
      </c>
    </row>
    <row r="28" spans="1:5" ht="75" x14ac:dyDescent="0.25">
      <c r="A28" s="25">
        <v>25</v>
      </c>
      <c r="B28" s="27" t="s">
        <v>12</v>
      </c>
      <c r="C28" s="28" t="s">
        <v>457</v>
      </c>
      <c r="D28" s="27" t="s">
        <v>11</v>
      </c>
      <c r="E28" s="25" t="s">
        <v>136</v>
      </c>
    </row>
    <row r="29" spans="1:5" ht="195" x14ac:dyDescent="0.25">
      <c r="A29" s="25">
        <v>26</v>
      </c>
      <c r="B29" s="27" t="s">
        <v>7</v>
      </c>
      <c r="C29" s="28" t="s">
        <v>458</v>
      </c>
      <c r="D29" s="27" t="s">
        <v>39</v>
      </c>
      <c r="E29" s="25" t="s">
        <v>136</v>
      </c>
    </row>
    <row r="30" spans="1:5" x14ac:dyDescent="0.25">
      <c r="A30" s="25">
        <v>27</v>
      </c>
      <c r="B30" s="27" t="s">
        <v>419</v>
      </c>
      <c r="C30" s="56"/>
      <c r="D30" s="27" t="s">
        <v>144</v>
      </c>
    </row>
    <row r="32" spans="1:5" x14ac:dyDescent="0.25">
      <c r="B32" s="29" t="s">
        <v>460</v>
      </c>
    </row>
    <row r="33" spans="1:5" x14ac:dyDescent="0.25">
      <c r="A33" s="25">
        <v>28</v>
      </c>
      <c r="B33" s="27" t="s">
        <v>213</v>
      </c>
      <c r="D33" s="27" t="s">
        <v>144</v>
      </c>
    </row>
    <row r="34" spans="1:5" x14ac:dyDescent="0.25">
      <c r="A34" s="25">
        <v>29</v>
      </c>
      <c r="B34" s="27" t="s">
        <v>213</v>
      </c>
      <c r="D34" s="27" t="s">
        <v>144</v>
      </c>
    </row>
    <row r="35" spans="1:5" x14ac:dyDescent="0.25">
      <c r="A35" s="25">
        <v>30</v>
      </c>
      <c r="B35" s="27" t="s">
        <v>316</v>
      </c>
      <c r="D35" s="27" t="s">
        <v>144</v>
      </c>
    </row>
    <row r="36" spans="1:5" ht="75" x14ac:dyDescent="0.25">
      <c r="A36" s="25">
        <v>31</v>
      </c>
      <c r="B36" s="27" t="s">
        <v>14</v>
      </c>
      <c r="C36" s="28" t="s">
        <v>461</v>
      </c>
      <c r="D36" s="27" t="s">
        <v>11</v>
      </c>
      <c r="E36" s="25" t="s">
        <v>136</v>
      </c>
    </row>
    <row r="37" spans="1:5" x14ac:dyDescent="0.25">
      <c r="A37" s="25">
        <v>32</v>
      </c>
      <c r="B37" s="27" t="s">
        <v>213</v>
      </c>
      <c r="D37" s="27" t="s">
        <v>144</v>
      </c>
    </row>
    <row r="38" spans="1:5" x14ac:dyDescent="0.25">
      <c r="A38" s="25">
        <v>33</v>
      </c>
      <c r="B38" s="27" t="s">
        <v>462</v>
      </c>
      <c r="D38" s="27" t="s">
        <v>144</v>
      </c>
    </row>
    <row r="39" spans="1:5" x14ac:dyDescent="0.25">
      <c r="A39" s="25">
        <v>34</v>
      </c>
      <c r="B39" s="27" t="s">
        <v>462</v>
      </c>
      <c r="D39" s="27" t="s">
        <v>144</v>
      </c>
    </row>
    <row r="40" spans="1:5" x14ac:dyDescent="0.25">
      <c r="A40" s="25">
        <v>35</v>
      </c>
      <c r="B40" s="27" t="s">
        <v>316</v>
      </c>
      <c r="D40" s="27" t="s">
        <v>144</v>
      </c>
    </row>
    <row r="41" spans="1:5" x14ac:dyDescent="0.25">
      <c r="A41" s="25">
        <v>36</v>
      </c>
      <c r="B41" s="27" t="s">
        <v>463</v>
      </c>
      <c r="D41" s="27" t="s">
        <v>144</v>
      </c>
    </row>
    <row r="42" spans="1:5" x14ac:dyDescent="0.25">
      <c r="A42" s="25">
        <v>37</v>
      </c>
      <c r="B42" s="27" t="s">
        <v>464</v>
      </c>
      <c r="D42" s="27" t="s">
        <v>144</v>
      </c>
    </row>
    <row r="43" spans="1:5" x14ac:dyDescent="0.25">
      <c r="A43" s="25">
        <v>38</v>
      </c>
      <c r="B43" s="27" t="s">
        <v>419</v>
      </c>
      <c r="C43" s="56"/>
      <c r="D43" s="27" t="s">
        <v>144</v>
      </c>
    </row>
    <row r="44" spans="1:5" x14ac:dyDescent="0.25">
      <c r="A44" s="25">
        <v>39</v>
      </c>
      <c r="B44" s="27" t="s">
        <v>36</v>
      </c>
      <c r="C44"/>
      <c r="D44" s="27" t="s">
        <v>144</v>
      </c>
    </row>
    <row r="45" spans="1:5" ht="75" x14ac:dyDescent="0.25">
      <c r="A45" s="25">
        <v>40</v>
      </c>
      <c r="B45" s="27" t="s">
        <v>14</v>
      </c>
      <c r="C45" s="28" t="s">
        <v>465</v>
      </c>
      <c r="D45" s="27" t="s">
        <v>179</v>
      </c>
      <c r="E45" s="25" t="s">
        <v>466</v>
      </c>
    </row>
    <row r="46" spans="1:5" ht="135" x14ac:dyDescent="0.25">
      <c r="A46" s="25">
        <v>41</v>
      </c>
      <c r="B46" s="27" t="s">
        <v>14</v>
      </c>
      <c r="C46" s="28" t="s">
        <v>467</v>
      </c>
      <c r="D46" s="27" t="s">
        <v>448</v>
      </c>
      <c r="E46" s="25" t="s">
        <v>136</v>
      </c>
    </row>
    <row r="48" spans="1:5" x14ac:dyDescent="0.25">
      <c r="B48" s="29" t="s">
        <v>468</v>
      </c>
    </row>
    <row r="49" spans="1:5" x14ac:dyDescent="0.25">
      <c r="A49" s="25">
        <v>42</v>
      </c>
      <c r="B49" s="27" t="s">
        <v>36</v>
      </c>
      <c r="C49"/>
      <c r="D49" s="27" t="s">
        <v>144</v>
      </c>
    </row>
    <row r="50" spans="1:5" ht="75" x14ac:dyDescent="0.25">
      <c r="A50" s="25">
        <v>43</v>
      </c>
      <c r="B50" s="27" t="s">
        <v>3</v>
      </c>
      <c r="C50" s="28" t="s">
        <v>470</v>
      </c>
      <c r="D50" s="27" t="s">
        <v>43</v>
      </c>
      <c r="E50" s="25" t="s">
        <v>471</v>
      </c>
    </row>
    <row r="52" spans="1:5" x14ac:dyDescent="0.25">
      <c r="B52" s="29" t="s">
        <v>472</v>
      </c>
    </row>
    <row r="53" spans="1:5" x14ac:dyDescent="0.25">
      <c r="A53" s="25">
        <v>44</v>
      </c>
      <c r="B53" s="27" t="s">
        <v>213</v>
      </c>
      <c r="D53" s="27" t="s">
        <v>144</v>
      </c>
    </row>
    <row r="54" spans="1:5" x14ac:dyDescent="0.25">
      <c r="A54" s="25">
        <v>45</v>
      </c>
      <c r="B54" s="27" t="s">
        <v>463</v>
      </c>
      <c r="D54" s="27" t="s">
        <v>144</v>
      </c>
    </row>
    <row r="55" spans="1:5" ht="195" x14ac:dyDescent="0.25">
      <c r="A55" s="25">
        <v>46</v>
      </c>
      <c r="B55" s="27" t="s">
        <v>474</v>
      </c>
      <c r="C55" s="28" t="s">
        <v>473</v>
      </c>
      <c r="D55" s="27" t="s">
        <v>6</v>
      </c>
      <c r="E55" s="25" t="s">
        <v>475</v>
      </c>
    </row>
    <row r="56" spans="1:5" x14ac:dyDescent="0.25">
      <c r="A56" s="25">
        <v>47</v>
      </c>
      <c r="B56" s="27" t="s">
        <v>36</v>
      </c>
      <c r="C56"/>
      <c r="D56" s="27" t="s">
        <v>144</v>
      </c>
    </row>
    <row r="57" spans="1:5" ht="135" x14ac:dyDescent="0.25">
      <c r="A57" s="25">
        <v>48</v>
      </c>
      <c r="B57" s="27" t="s">
        <v>14</v>
      </c>
      <c r="C57" s="28" t="s">
        <v>476</v>
      </c>
      <c r="D57" s="27" t="s">
        <v>39</v>
      </c>
      <c r="E57" s="31" t="s">
        <v>477</v>
      </c>
    </row>
    <row r="59" spans="1:5" x14ac:dyDescent="0.25">
      <c r="B59" s="29" t="s">
        <v>478</v>
      </c>
    </row>
    <row r="60" spans="1:5" ht="90" x14ac:dyDescent="0.25">
      <c r="A60" s="25">
        <v>49</v>
      </c>
      <c r="B60" s="27" t="s">
        <v>3</v>
      </c>
      <c r="C60" s="28" t="s">
        <v>479</v>
      </c>
      <c r="D60" s="27" t="s">
        <v>195</v>
      </c>
      <c r="E60" s="25" t="s">
        <v>466</v>
      </c>
    </row>
    <row r="61" spans="1:5" x14ac:dyDescent="0.25">
      <c r="A61" s="25">
        <v>50</v>
      </c>
      <c r="B61" s="27" t="s">
        <v>462</v>
      </c>
      <c r="D61" s="27" t="s">
        <v>144</v>
      </c>
    </row>
    <row r="62" spans="1:5" x14ac:dyDescent="0.25">
      <c r="A62" s="25">
        <v>51</v>
      </c>
      <c r="B62" s="27" t="s">
        <v>462</v>
      </c>
      <c r="D62" s="27" t="s">
        <v>144</v>
      </c>
    </row>
    <row r="63" spans="1:5" x14ac:dyDescent="0.25">
      <c r="A63" s="25">
        <v>52</v>
      </c>
      <c r="B63" s="27" t="s">
        <v>462</v>
      </c>
      <c r="D63" s="27" t="s">
        <v>144</v>
      </c>
    </row>
    <row r="65" spans="1:5" x14ac:dyDescent="0.25">
      <c r="B65" s="29" t="s">
        <v>480</v>
      </c>
    </row>
    <row r="66" spans="1:5" ht="105" x14ac:dyDescent="0.25">
      <c r="A66" s="25">
        <v>53</v>
      </c>
      <c r="B66" s="27" t="s">
        <v>12</v>
      </c>
      <c r="C66" s="28" t="s">
        <v>481</v>
      </c>
      <c r="D66" s="27" t="s">
        <v>482</v>
      </c>
      <c r="E66" s="25" t="s">
        <v>136</v>
      </c>
    </row>
    <row r="67" spans="1:5" ht="75" x14ac:dyDescent="0.25">
      <c r="A67" s="25">
        <v>54</v>
      </c>
      <c r="B67" s="27" t="s">
        <v>14</v>
      </c>
      <c r="C67" s="28" t="s">
        <v>483</v>
      </c>
      <c r="D67" s="27" t="s">
        <v>11</v>
      </c>
      <c r="E67" s="25" t="s">
        <v>466</v>
      </c>
    </row>
    <row r="68" spans="1:5" x14ac:dyDescent="0.25">
      <c r="A68" s="25">
        <v>55</v>
      </c>
      <c r="B68" s="27" t="s">
        <v>316</v>
      </c>
      <c r="D68" s="27" t="s">
        <v>144</v>
      </c>
    </row>
    <row r="69" spans="1:5" x14ac:dyDescent="0.25">
      <c r="A69" s="25">
        <v>56</v>
      </c>
      <c r="B69" s="27" t="s">
        <v>419</v>
      </c>
      <c r="C69" s="56"/>
      <c r="D69" s="27" t="s">
        <v>144</v>
      </c>
    </row>
    <row r="71" spans="1:5" x14ac:dyDescent="0.25">
      <c r="B71" s="29" t="s">
        <v>499</v>
      </c>
    </row>
    <row r="72" spans="1:5" ht="75" x14ac:dyDescent="0.25">
      <c r="A72" s="25">
        <v>57</v>
      </c>
      <c r="B72" s="27" t="s">
        <v>14</v>
      </c>
      <c r="C72" s="28" t="s">
        <v>500</v>
      </c>
      <c r="D72" s="27" t="s">
        <v>259</v>
      </c>
      <c r="E72" s="25" t="s">
        <v>136</v>
      </c>
    </row>
    <row r="73" spans="1:5" x14ac:dyDescent="0.25">
      <c r="A73" s="25">
        <v>58</v>
      </c>
      <c r="B73" s="27" t="s">
        <v>463</v>
      </c>
      <c r="D73" s="27" t="s">
        <v>144</v>
      </c>
    </row>
    <row r="74" spans="1:5" x14ac:dyDescent="0.25">
      <c r="A74" s="25">
        <v>59</v>
      </c>
      <c r="B74" s="27" t="s">
        <v>316</v>
      </c>
      <c r="D74" s="27" t="s">
        <v>144</v>
      </c>
    </row>
    <row r="75" spans="1:5" x14ac:dyDescent="0.25">
      <c r="A75" s="25">
        <v>60</v>
      </c>
      <c r="B75" s="27" t="s">
        <v>213</v>
      </c>
      <c r="D75" s="27" t="s">
        <v>144</v>
      </c>
    </row>
    <row r="76" spans="1:5" x14ac:dyDescent="0.25">
      <c r="A76" s="25">
        <v>61</v>
      </c>
      <c r="B76" s="27" t="s">
        <v>463</v>
      </c>
      <c r="D76" s="27" t="s">
        <v>144</v>
      </c>
    </row>
    <row r="77" spans="1:5" x14ac:dyDescent="0.25">
      <c r="A77" s="25">
        <v>62</v>
      </c>
      <c r="B77" s="27" t="s">
        <v>463</v>
      </c>
      <c r="D77" s="27" t="s">
        <v>144</v>
      </c>
    </row>
    <row r="79" spans="1:5" x14ac:dyDescent="0.25">
      <c r="B79" s="29" t="s">
        <v>501</v>
      </c>
    </row>
    <row r="80" spans="1:5" ht="165" x14ac:dyDescent="0.25">
      <c r="A80" s="25">
        <v>63</v>
      </c>
      <c r="B80" s="27" t="s">
        <v>12</v>
      </c>
      <c r="C80" s="28" t="s">
        <v>502</v>
      </c>
      <c r="D80" s="27" t="s">
        <v>448</v>
      </c>
      <c r="E80" s="25" t="s">
        <v>466</v>
      </c>
    </row>
    <row r="81" spans="1:5" ht="120" x14ac:dyDescent="0.25">
      <c r="A81" s="25">
        <v>64</v>
      </c>
      <c r="B81" s="27" t="s">
        <v>215</v>
      </c>
      <c r="C81" s="28" t="s">
        <v>503</v>
      </c>
      <c r="D81" s="27" t="s">
        <v>5</v>
      </c>
      <c r="E81" s="25" t="s">
        <v>466</v>
      </c>
    </row>
    <row r="82" spans="1:5" x14ac:dyDescent="0.25">
      <c r="A82" s="25">
        <v>65</v>
      </c>
      <c r="B82" s="27" t="s">
        <v>213</v>
      </c>
      <c r="D82" s="27" t="s">
        <v>144</v>
      </c>
    </row>
    <row r="83" spans="1:5" x14ac:dyDescent="0.25">
      <c r="A83" s="25">
        <v>66</v>
      </c>
      <c r="B83" s="27" t="s">
        <v>213</v>
      </c>
      <c r="D83" s="27" t="s">
        <v>144</v>
      </c>
    </row>
    <row r="84" spans="1:5" x14ac:dyDescent="0.25">
      <c r="A84" s="25">
        <v>67</v>
      </c>
      <c r="B84" s="27" t="s">
        <v>316</v>
      </c>
      <c r="D84" s="27" t="s">
        <v>144</v>
      </c>
    </row>
    <row r="85" spans="1:5" x14ac:dyDescent="0.25">
      <c r="A85" s="25">
        <v>68</v>
      </c>
      <c r="B85" s="27" t="s">
        <v>213</v>
      </c>
      <c r="D85" s="27" t="s">
        <v>144</v>
      </c>
    </row>
    <row r="86" spans="1:5" x14ac:dyDescent="0.25">
      <c r="A86" s="25">
        <v>69</v>
      </c>
      <c r="B86" s="27" t="s">
        <v>213</v>
      </c>
      <c r="D86" s="27" t="s">
        <v>144</v>
      </c>
    </row>
    <row r="87" spans="1:5" ht="105" x14ac:dyDescent="0.25">
      <c r="A87" s="25">
        <v>70</v>
      </c>
      <c r="B87" s="27" t="s">
        <v>505</v>
      </c>
      <c r="C87" s="28" t="s">
        <v>504</v>
      </c>
    </row>
    <row r="89" spans="1:5" x14ac:dyDescent="0.25">
      <c r="B89" s="29" t="s">
        <v>506</v>
      </c>
    </row>
    <row r="90" spans="1:5" x14ac:dyDescent="0.25">
      <c r="A90" s="25">
        <v>71</v>
      </c>
      <c r="B90" s="27" t="s">
        <v>507</v>
      </c>
      <c r="C90" s="28" t="s">
        <v>508</v>
      </c>
      <c r="D90" s="27" t="s">
        <v>147</v>
      </c>
    </row>
    <row r="91" spans="1:5" x14ac:dyDescent="0.25">
      <c r="A91" s="25">
        <v>72</v>
      </c>
      <c r="B91" s="27" t="s">
        <v>316</v>
      </c>
      <c r="D91" s="27" t="s">
        <v>144</v>
      </c>
    </row>
    <row r="92" spans="1:5" x14ac:dyDescent="0.25">
      <c r="A92" s="25">
        <v>73</v>
      </c>
      <c r="B92" s="27" t="s">
        <v>507</v>
      </c>
      <c r="C92" s="28" t="s">
        <v>508</v>
      </c>
      <c r="D92" s="27" t="s">
        <v>147</v>
      </c>
    </row>
    <row r="93" spans="1:5" x14ac:dyDescent="0.25">
      <c r="A93" s="25">
        <v>74</v>
      </c>
      <c r="B93" s="27" t="s">
        <v>213</v>
      </c>
      <c r="D93" s="27" t="s">
        <v>144</v>
      </c>
    </row>
    <row r="94" spans="1:5" x14ac:dyDescent="0.25">
      <c r="A94" s="25">
        <v>75</v>
      </c>
      <c r="B94" s="27" t="s">
        <v>93</v>
      </c>
      <c r="D94" s="27" t="s">
        <v>144</v>
      </c>
    </row>
    <row r="95" spans="1:5" x14ac:dyDescent="0.25">
      <c r="A95" s="25">
        <v>76</v>
      </c>
      <c r="B95" s="27" t="s">
        <v>316</v>
      </c>
      <c r="D95" s="27" t="s">
        <v>144</v>
      </c>
    </row>
    <row r="96" spans="1:5" x14ac:dyDescent="0.25">
      <c r="A96" s="25">
        <v>77</v>
      </c>
      <c r="B96" s="27" t="s">
        <v>419</v>
      </c>
      <c r="C96" s="56"/>
      <c r="D96" s="27" t="s">
        <v>144</v>
      </c>
    </row>
    <row r="97" spans="1:5" x14ac:dyDescent="0.25">
      <c r="A97" s="25">
        <v>78</v>
      </c>
      <c r="B97" s="27" t="s">
        <v>419</v>
      </c>
      <c r="C97" s="56"/>
      <c r="D97" s="27" t="s">
        <v>144</v>
      </c>
    </row>
    <row r="98" spans="1:5" x14ac:dyDescent="0.25">
      <c r="A98" s="25">
        <v>79</v>
      </c>
      <c r="B98" s="27" t="s">
        <v>419</v>
      </c>
      <c r="C98" s="56"/>
      <c r="D98" s="27" t="s">
        <v>144</v>
      </c>
    </row>
    <row r="99" spans="1:5" x14ac:dyDescent="0.25">
      <c r="A99" s="25">
        <v>80</v>
      </c>
      <c r="B99" s="27" t="s">
        <v>419</v>
      </c>
      <c r="C99" s="56"/>
      <c r="D99" s="27" t="s">
        <v>144</v>
      </c>
    </row>
    <row r="101" spans="1:5" x14ac:dyDescent="0.25">
      <c r="B101" s="29" t="s">
        <v>509</v>
      </c>
    </row>
    <row r="102" spans="1:5" x14ac:dyDescent="0.25">
      <c r="A102" s="25">
        <v>81</v>
      </c>
      <c r="B102" s="27" t="s">
        <v>36</v>
      </c>
      <c r="C102"/>
      <c r="D102" s="27" t="s">
        <v>144</v>
      </c>
    </row>
    <row r="103" spans="1:5" x14ac:dyDescent="0.25">
      <c r="A103" s="25">
        <v>82</v>
      </c>
      <c r="B103" s="27" t="s">
        <v>93</v>
      </c>
      <c r="D103" s="27" t="s">
        <v>144</v>
      </c>
    </row>
    <row r="104" spans="1:5" ht="30" x14ac:dyDescent="0.25">
      <c r="A104" s="25">
        <v>83</v>
      </c>
      <c r="B104" s="27" t="s">
        <v>511</v>
      </c>
      <c r="C104" s="28" t="s">
        <v>510</v>
      </c>
      <c r="D104" s="27" t="s">
        <v>38</v>
      </c>
    </row>
    <row r="105" spans="1:5" x14ac:dyDescent="0.25">
      <c r="A105" s="25">
        <v>84</v>
      </c>
      <c r="B105" s="27" t="s">
        <v>36</v>
      </c>
      <c r="C105"/>
      <c r="D105" s="27" t="s">
        <v>144</v>
      </c>
    </row>
    <row r="106" spans="1:5" x14ac:dyDescent="0.25">
      <c r="A106" s="25">
        <v>85</v>
      </c>
      <c r="B106" s="27" t="s">
        <v>419</v>
      </c>
      <c r="C106" s="56"/>
      <c r="D106" s="27" t="s">
        <v>144</v>
      </c>
    </row>
    <row r="107" spans="1:5" x14ac:dyDescent="0.25">
      <c r="A107" s="25">
        <v>86</v>
      </c>
      <c r="B107" s="27" t="s">
        <v>213</v>
      </c>
      <c r="D107" s="27" t="s">
        <v>144</v>
      </c>
    </row>
    <row r="109" spans="1:5" x14ac:dyDescent="0.25">
      <c r="B109" s="29" t="s">
        <v>515</v>
      </c>
    </row>
    <row r="110" spans="1:5" ht="45" x14ac:dyDescent="0.25">
      <c r="A110" s="25">
        <v>87</v>
      </c>
      <c r="B110" s="27" t="s">
        <v>513</v>
      </c>
      <c r="C110" s="28" t="s">
        <v>512</v>
      </c>
      <c r="D110" s="27" t="s">
        <v>6</v>
      </c>
    </row>
    <row r="111" spans="1:5" ht="255" x14ac:dyDescent="0.25">
      <c r="A111" s="25">
        <v>88</v>
      </c>
      <c r="B111" s="27" t="s">
        <v>14</v>
      </c>
      <c r="C111" s="28" t="s">
        <v>514</v>
      </c>
      <c r="D111" s="27" t="s">
        <v>152</v>
      </c>
      <c r="E111" s="25" t="s">
        <v>136</v>
      </c>
    </row>
    <row r="112" spans="1:5" ht="45" x14ac:dyDescent="0.25">
      <c r="A112" s="25">
        <v>89</v>
      </c>
      <c r="B112" s="27" t="s">
        <v>517</v>
      </c>
      <c r="C112" s="28" t="s">
        <v>516</v>
      </c>
      <c r="D112" s="27" t="s">
        <v>11</v>
      </c>
    </row>
    <row r="113" spans="1:5" x14ac:dyDescent="0.25">
      <c r="A113" s="25">
        <v>90</v>
      </c>
      <c r="B113" s="27" t="s">
        <v>316</v>
      </c>
      <c r="D113" s="27" t="s">
        <v>144</v>
      </c>
    </row>
    <row r="114" spans="1:5" ht="225" x14ac:dyDescent="0.25">
      <c r="A114" s="25">
        <v>91</v>
      </c>
      <c r="B114" s="27" t="s">
        <v>519</v>
      </c>
      <c r="C114" s="28" t="s">
        <v>518</v>
      </c>
      <c r="D114" s="27" t="s">
        <v>195</v>
      </c>
      <c r="E114" s="25" t="s">
        <v>466</v>
      </c>
    </row>
    <row r="115" spans="1:5" x14ac:dyDescent="0.25">
      <c r="A115" s="25">
        <v>92</v>
      </c>
      <c r="B115" s="27" t="s">
        <v>316</v>
      </c>
      <c r="D115" s="27" t="s">
        <v>144</v>
      </c>
    </row>
    <row r="116" spans="1:5" x14ac:dyDescent="0.25">
      <c r="A116" s="25">
        <v>93</v>
      </c>
      <c r="B116" s="27" t="s">
        <v>213</v>
      </c>
      <c r="D116" s="27" t="s">
        <v>144</v>
      </c>
    </row>
    <row r="117" spans="1:5" x14ac:dyDescent="0.25">
      <c r="A117" s="25">
        <v>94</v>
      </c>
      <c r="B117" s="27" t="s">
        <v>213</v>
      </c>
      <c r="D117" s="27" t="s">
        <v>144</v>
      </c>
    </row>
    <row r="119" spans="1:5" x14ac:dyDescent="0.25">
      <c r="B119" s="29" t="s">
        <v>520</v>
      </c>
    </row>
    <row r="120" spans="1:5" x14ac:dyDescent="0.25">
      <c r="A120" s="25">
        <v>95</v>
      </c>
      <c r="B120" s="27" t="s">
        <v>213</v>
      </c>
      <c r="D120" s="27" t="s">
        <v>144</v>
      </c>
    </row>
    <row r="121" spans="1:5" x14ac:dyDescent="0.25">
      <c r="A121" s="25">
        <v>96</v>
      </c>
      <c r="B121" s="27" t="s">
        <v>213</v>
      </c>
      <c r="D121" s="27" t="s">
        <v>144</v>
      </c>
    </row>
    <row r="122" spans="1:5" x14ac:dyDescent="0.25">
      <c r="A122" s="25">
        <v>97</v>
      </c>
      <c r="B122" s="27" t="s">
        <v>213</v>
      </c>
      <c r="D122" s="27" t="s">
        <v>144</v>
      </c>
    </row>
    <row r="123" spans="1:5" x14ac:dyDescent="0.25">
      <c r="A123" s="25">
        <v>98</v>
      </c>
      <c r="B123" s="27" t="s">
        <v>213</v>
      </c>
      <c r="D123" s="27" t="s">
        <v>144</v>
      </c>
    </row>
    <row r="124" spans="1:5" x14ac:dyDescent="0.25">
      <c r="A124" s="25">
        <v>99</v>
      </c>
      <c r="B124" s="27" t="s">
        <v>36</v>
      </c>
      <c r="C124"/>
      <c r="D124" s="27" t="s">
        <v>144</v>
      </c>
    </row>
    <row r="125" spans="1:5" x14ac:dyDescent="0.25">
      <c r="A125" s="25">
        <v>100</v>
      </c>
      <c r="B125" s="27" t="s">
        <v>419</v>
      </c>
      <c r="C125" s="56"/>
      <c r="D125" s="27" t="s">
        <v>144</v>
      </c>
    </row>
    <row r="127" spans="1:5" x14ac:dyDescent="0.25">
      <c r="B127" s="29" t="s">
        <v>521</v>
      </c>
    </row>
    <row r="128" spans="1:5" ht="409.5" x14ac:dyDescent="0.25">
      <c r="A128" s="25">
        <v>101</v>
      </c>
      <c r="B128" s="27" t="s">
        <v>14</v>
      </c>
      <c r="C128" s="28" t="s">
        <v>522</v>
      </c>
      <c r="D128" s="27" t="s">
        <v>259</v>
      </c>
      <c r="E128" s="25" t="s">
        <v>466</v>
      </c>
    </row>
    <row r="129" spans="1:5" ht="120" x14ac:dyDescent="0.25">
      <c r="A129" s="25">
        <v>102</v>
      </c>
      <c r="B129" s="27" t="s">
        <v>14</v>
      </c>
      <c r="C129" s="28" t="s">
        <v>523</v>
      </c>
      <c r="D129" s="27" t="s">
        <v>6</v>
      </c>
      <c r="E129" s="25" t="s">
        <v>466</v>
      </c>
    </row>
    <row r="130" spans="1:5" x14ac:dyDescent="0.25">
      <c r="A130" s="25">
        <v>103</v>
      </c>
      <c r="B130" s="27" t="s">
        <v>213</v>
      </c>
      <c r="D130" s="27" t="s">
        <v>144</v>
      </c>
    </row>
    <row r="131" spans="1:5" x14ac:dyDescent="0.25">
      <c r="A131" s="25">
        <v>104</v>
      </c>
      <c r="B131" s="27" t="s">
        <v>213</v>
      </c>
      <c r="D131" s="27" t="s">
        <v>144</v>
      </c>
    </row>
    <row r="132" spans="1:5" x14ac:dyDescent="0.25">
      <c r="A132" s="25">
        <v>105</v>
      </c>
      <c r="B132" s="27" t="s">
        <v>213</v>
      </c>
      <c r="D132" s="27" t="s">
        <v>144</v>
      </c>
    </row>
    <row r="134" spans="1:5" x14ac:dyDescent="0.25">
      <c r="B134" s="29" t="s">
        <v>524</v>
      </c>
    </row>
    <row r="135" spans="1:5" x14ac:dyDescent="0.25">
      <c r="A135" s="25">
        <v>106</v>
      </c>
      <c r="B135" s="27" t="s">
        <v>36</v>
      </c>
      <c r="C135"/>
      <c r="D135" s="27" t="s">
        <v>144</v>
      </c>
    </row>
    <row r="137" spans="1:5" x14ac:dyDescent="0.25">
      <c r="B137" s="29" t="s">
        <v>525</v>
      </c>
    </row>
    <row r="138" spans="1:5" ht="300" x14ac:dyDescent="0.25">
      <c r="A138" s="25">
        <v>107</v>
      </c>
      <c r="B138" s="27" t="s">
        <v>14</v>
      </c>
      <c r="C138" s="28" t="s">
        <v>526</v>
      </c>
      <c r="D138" s="27" t="s">
        <v>5</v>
      </c>
      <c r="E138" s="25" t="s">
        <v>136</v>
      </c>
    </row>
    <row r="139" spans="1:5" ht="105" x14ac:dyDescent="0.25">
      <c r="A139" s="25">
        <v>108</v>
      </c>
      <c r="B139" s="27" t="s">
        <v>47</v>
      </c>
      <c r="C139" s="28" t="s">
        <v>527</v>
      </c>
      <c r="D139" s="27" t="s">
        <v>147</v>
      </c>
      <c r="E139" s="25" t="s">
        <v>136</v>
      </c>
    </row>
    <row r="140" spans="1:5" ht="255" x14ac:dyDescent="0.25">
      <c r="A140" s="25">
        <v>109</v>
      </c>
      <c r="B140" s="27" t="s">
        <v>529</v>
      </c>
      <c r="C140" s="28" t="s">
        <v>528</v>
      </c>
      <c r="D140" s="27" t="s">
        <v>43</v>
      </c>
      <c r="E140" s="25" t="s">
        <v>136</v>
      </c>
    </row>
    <row r="142" spans="1:5" x14ac:dyDescent="0.25">
      <c r="B142" s="29" t="s">
        <v>530</v>
      </c>
    </row>
    <row r="143" spans="1:5" x14ac:dyDescent="0.25">
      <c r="A143" s="25">
        <v>110</v>
      </c>
      <c r="B143" s="27" t="s">
        <v>213</v>
      </c>
      <c r="D143" s="27" t="s">
        <v>144</v>
      </c>
    </row>
    <row r="144" spans="1:5" x14ac:dyDescent="0.25">
      <c r="A144" s="25">
        <v>111</v>
      </c>
      <c r="B144" s="27" t="s">
        <v>213</v>
      </c>
      <c r="D144" s="27" t="s">
        <v>144</v>
      </c>
    </row>
    <row r="145" spans="1:5" x14ac:dyDescent="0.25">
      <c r="A145" s="25">
        <v>112</v>
      </c>
      <c r="B145" s="27" t="s">
        <v>213</v>
      </c>
      <c r="D145" s="27" t="s">
        <v>144</v>
      </c>
    </row>
    <row r="146" spans="1:5" x14ac:dyDescent="0.25">
      <c r="A146" s="25">
        <v>113</v>
      </c>
      <c r="B146" s="27" t="s">
        <v>316</v>
      </c>
      <c r="D146" s="27" t="s">
        <v>144</v>
      </c>
    </row>
    <row r="148" spans="1:5" x14ac:dyDescent="0.25">
      <c r="B148" s="29" t="s">
        <v>531</v>
      </c>
    </row>
    <row r="149" spans="1:5" ht="409.5" x14ac:dyDescent="0.25">
      <c r="A149" s="25">
        <v>114</v>
      </c>
      <c r="B149" s="27" t="s">
        <v>14</v>
      </c>
      <c r="C149" s="28" t="s">
        <v>532</v>
      </c>
      <c r="D149" s="27" t="s">
        <v>5</v>
      </c>
      <c r="E149" s="25" t="s">
        <v>136</v>
      </c>
    </row>
    <row r="150" spans="1:5" ht="45" x14ac:dyDescent="0.25">
      <c r="A150" s="25">
        <v>115</v>
      </c>
      <c r="B150" s="27" t="s">
        <v>293</v>
      </c>
      <c r="C150" s="28" t="s">
        <v>533</v>
      </c>
      <c r="D150" s="27" t="s">
        <v>37</v>
      </c>
      <c r="E150" s="25" t="s">
        <v>535</v>
      </c>
    </row>
    <row r="151" spans="1:5" ht="135" x14ac:dyDescent="0.25">
      <c r="A151" s="25">
        <v>116</v>
      </c>
      <c r="B151" s="27" t="s">
        <v>14</v>
      </c>
      <c r="C151" s="28" t="s">
        <v>534</v>
      </c>
      <c r="D151" s="27" t="s">
        <v>152</v>
      </c>
      <c r="E151" s="25" t="s">
        <v>136</v>
      </c>
    </row>
    <row r="152" spans="1:5" ht="75" x14ac:dyDescent="0.25">
      <c r="A152" s="25">
        <v>117</v>
      </c>
      <c r="B152" s="27" t="s">
        <v>14</v>
      </c>
      <c r="C152" s="28" t="s">
        <v>536</v>
      </c>
      <c r="D152" s="27" t="s">
        <v>147</v>
      </c>
      <c r="E152" s="25" t="s">
        <v>136</v>
      </c>
    </row>
    <row r="154" spans="1:5" x14ac:dyDescent="0.25">
      <c r="B154" s="29" t="s">
        <v>537</v>
      </c>
    </row>
    <row r="155" spans="1:5" ht="30" x14ac:dyDescent="0.25">
      <c r="A155" s="25">
        <v>118</v>
      </c>
      <c r="B155" s="27" t="s">
        <v>104</v>
      </c>
      <c r="C155" s="28" t="s">
        <v>538</v>
      </c>
      <c r="D155" s="27" t="s">
        <v>45</v>
      </c>
      <c r="E155" s="25" t="s">
        <v>136</v>
      </c>
    </row>
    <row r="156" spans="1:5" x14ac:dyDescent="0.25">
      <c r="A156" s="25">
        <v>119</v>
      </c>
      <c r="B156" s="27" t="s">
        <v>36</v>
      </c>
      <c r="C156"/>
      <c r="D156" s="27" t="s">
        <v>144</v>
      </c>
    </row>
    <row r="157" spans="1:5" x14ac:dyDescent="0.25">
      <c r="A157" s="25">
        <v>120</v>
      </c>
      <c r="B157" s="27" t="s">
        <v>36</v>
      </c>
      <c r="C157"/>
      <c r="D157" s="27" t="s">
        <v>144</v>
      </c>
    </row>
    <row r="158" spans="1:5" x14ac:dyDescent="0.25">
      <c r="A158" s="25">
        <v>121</v>
      </c>
      <c r="B158" s="27" t="s">
        <v>36</v>
      </c>
      <c r="C158"/>
      <c r="D158" s="27" t="s">
        <v>144</v>
      </c>
    </row>
    <row r="159" spans="1:5" x14ac:dyDescent="0.25">
      <c r="A159" s="25">
        <v>122</v>
      </c>
      <c r="B159" s="27" t="s">
        <v>36</v>
      </c>
      <c r="C159"/>
      <c r="D159" s="27" t="s">
        <v>144</v>
      </c>
    </row>
    <row r="160" spans="1:5" x14ac:dyDescent="0.25">
      <c r="A160" s="25">
        <v>123</v>
      </c>
      <c r="B160" s="27" t="s">
        <v>316</v>
      </c>
      <c r="D160" s="27" t="s">
        <v>144</v>
      </c>
    </row>
    <row r="162" spans="1:5" x14ac:dyDescent="0.25">
      <c r="B162" s="29" t="s">
        <v>537</v>
      </c>
    </row>
    <row r="163" spans="1:5" ht="90" x14ac:dyDescent="0.25">
      <c r="A163" s="25">
        <v>124</v>
      </c>
      <c r="B163" s="27" t="s">
        <v>14</v>
      </c>
      <c r="C163" s="28" t="s">
        <v>539</v>
      </c>
      <c r="D163" s="27" t="s">
        <v>5</v>
      </c>
      <c r="E163" s="25" t="s">
        <v>471</v>
      </c>
    </row>
    <row r="164" spans="1:5" x14ac:dyDescent="0.25">
      <c r="A164" s="25">
        <v>125</v>
      </c>
      <c r="B164" s="27" t="s">
        <v>316</v>
      </c>
      <c r="D164" s="27" t="s">
        <v>144</v>
      </c>
    </row>
    <row r="165" spans="1:5" x14ac:dyDescent="0.25">
      <c r="A165" s="25">
        <v>126</v>
      </c>
      <c r="B165" s="27" t="s">
        <v>36</v>
      </c>
      <c r="C165"/>
      <c r="D165" s="27" t="s">
        <v>144</v>
      </c>
    </row>
    <row r="166" spans="1:5" x14ac:dyDescent="0.25">
      <c r="A166" s="25">
        <v>127</v>
      </c>
      <c r="B166" s="27" t="s">
        <v>213</v>
      </c>
      <c r="D166" s="27" t="s">
        <v>144</v>
      </c>
    </row>
    <row r="167" spans="1:5" x14ac:dyDescent="0.25">
      <c r="A167" s="25">
        <v>128</v>
      </c>
      <c r="B167" s="27" t="s">
        <v>213</v>
      </c>
      <c r="D167" s="27" t="s">
        <v>144</v>
      </c>
    </row>
    <row r="168" spans="1:5" x14ac:dyDescent="0.25">
      <c r="A168" s="25">
        <v>129</v>
      </c>
      <c r="B168" s="27" t="s">
        <v>540</v>
      </c>
      <c r="D168" s="27" t="s">
        <v>144</v>
      </c>
    </row>
    <row r="169" spans="1:5" x14ac:dyDescent="0.25">
      <c r="A169" s="25">
        <v>130</v>
      </c>
      <c r="B169" s="27" t="s">
        <v>316</v>
      </c>
      <c r="D169" s="27" t="s">
        <v>144</v>
      </c>
    </row>
    <row r="170" spans="1:5" ht="60" x14ac:dyDescent="0.25">
      <c r="A170" s="25">
        <v>131</v>
      </c>
      <c r="B170" s="27" t="s">
        <v>293</v>
      </c>
      <c r="C170" s="28" t="s">
        <v>541</v>
      </c>
      <c r="D170" s="27" t="s">
        <v>144</v>
      </c>
      <c r="E170" s="25" t="s">
        <v>542</v>
      </c>
    </row>
  </sheetData>
  <autoFilter ref="A1:F68"/>
  <pageMargins left="0.7" right="0.7" top="0.75" bottom="0.75" header="0.3" footer="0.3"/>
  <pageSetup scale="1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3:AC81"/>
  <sheetViews>
    <sheetView topLeftCell="A28" workbookViewId="0">
      <selection activeCell="U45" sqref="U45"/>
    </sheetView>
  </sheetViews>
  <sheetFormatPr baseColWidth="10" defaultRowHeight="15" x14ac:dyDescent="0.25"/>
  <cols>
    <col min="2" max="2" width="20.7109375" bestFit="1" customWidth="1"/>
    <col min="3" max="3" width="13.28515625" bestFit="1" customWidth="1"/>
    <col min="4" max="4" width="8.42578125" bestFit="1" customWidth="1"/>
    <col min="5" max="5" width="11.5703125" bestFit="1" customWidth="1"/>
    <col min="6" max="6" width="11.140625" bestFit="1" customWidth="1"/>
    <col min="7" max="7" width="12.5703125" bestFit="1" customWidth="1"/>
    <col min="9" max="9" width="22.85546875" bestFit="1" customWidth="1"/>
    <col min="10" max="10" width="8.42578125" bestFit="1" customWidth="1"/>
    <col min="11" max="12" width="4.5703125" customWidth="1"/>
    <col min="13" max="13" width="6.5703125" bestFit="1" customWidth="1"/>
    <col min="16" max="16" width="13.28515625" bestFit="1" customWidth="1"/>
    <col min="18" max="18" width="3" bestFit="1" customWidth="1"/>
    <col min="19" max="19" width="8.42578125" bestFit="1" customWidth="1"/>
    <col min="20" max="20" width="3" bestFit="1" customWidth="1"/>
    <col min="21" max="21" width="8.42578125" bestFit="1" customWidth="1"/>
    <col min="24" max="24" width="6.7109375" bestFit="1" customWidth="1"/>
    <col min="25" max="25" width="23.7109375" bestFit="1" customWidth="1"/>
    <col min="26" max="26" width="6.140625" customWidth="1"/>
    <col min="27" max="27" width="4.5703125" bestFit="1" customWidth="1"/>
    <col min="28" max="28" width="8.42578125" bestFit="1" customWidth="1"/>
    <col min="29" max="29" width="6.5703125" bestFit="1" customWidth="1"/>
    <col min="31" max="31" width="12.28515625" bestFit="1" customWidth="1"/>
    <col min="32" max="32" width="12.140625" bestFit="1" customWidth="1"/>
    <col min="33" max="33" width="8.85546875" customWidth="1"/>
    <col min="34" max="34" width="10.7109375" bestFit="1" customWidth="1"/>
    <col min="36" max="36" width="10.140625" bestFit="1" customWidth="1"/>
  </cols>
  <sheetData>
    <row r="3" spans="2:28" x14ac:dyDescent="0.25">
      <c r="B3" s="98" t="s">
        <v>89</v>
      </c>
      <c r="C3" s="98"/>
      <c r="D3" s="98"/>
      <c r="E3" s="98"/>
      <c r="F3" s="98"/>
    </row>
    <row r="4" spans="2:28" x14ac:dyDescent="0.25">
      <c r="B4" s="47" t="s">
        <v>8</v>
      </c>
      <c r="C4" s="47" t="s">
        <v>2</v>
      </c>
      <c r="D4" s="47" t="s">
        <v>10</v>
      </c>
      <c r="E4" s="47" t="s">
        <v>9</v>
      </c>
      <c r="F4" s="48"/>
    </row>
    <row r="5" spans="2:28" x14ac:dyDescent="0.25">
      <c r="B5" s="6">
        <v>91</v>
      </c>
      <c r="C5" s="6">
        <v>0</v>
      </c>
      <c r="D5" s="6">
        <v>18</v>
      </c>
      <c r="E5" s="6">
        <v>0</v>
      </c>
      <c r="F5" s="47">
        <f>SUM(B5:E5)</f>
        <v>109</v>
      </c>
    </row>
    <row r="6" spans="2:28" x14ac:dyDescent="0.25">
      <c r="B6" s="7">
        <f>B5/F5</f>
        <v>0.83486238532110091</v>
      </c>
      <c r="C6" s="7">
        <f>C5/F5</f>
        <v>0</v>
      </c>
      <c r="D6" s="7">
        <f>D5/F5</f>
        <v>0.16513761467889909</v>
      </c>
      <c r="E6" s="7">
        <f>E5/F5</f>
        <v>0</v>
      </c>
      <c r="F6" s="49">
        <f>SUM(B6:E6)</f>
        <v>1</v>
      </c>
    </row>
    <row r="7" spans="2:28" x14ac:dyDescent="0.25">
      <c r="H7" s="42" t="s">
        <v>15</v>
      </c>
      <c r="I7" s="9" t="s">
        <v>96</v>
      </c>
      <c r="J7" s="14" t="s">
        <v>97</v>
      </c>
      <c r="K7" s="4" t="s">
        <v>98</v>
      </c>
      <c r="L7" s="16" t="s">
        <v>99</v>
      </c>
      <c r="M7" s="53" t="s">
        <v>42</v>
      </c>
      <c r="P7" s="42" t="s">
        <v>22</v>
      </c>
      <c r="Q7" s="9" t="s">
        <v>96</v>
      </c>
      <c r="R7" s="14" t="s">
        <v>97</v>
      </c>
      <c r="S7" s="4" t="s">
        <v>98</v>
      </c>
      <c r="T7" s="16" t="s">
        <v>99</v>
      </c>
      <c r="U7" s="53" t="s">
        <v>42</v>
      </c>
      <c r="X7" s="42" t="s">
        <v>10</v>
      </c>
      <c r="Y7" s="9" t="s">
        <v>96</v>
      </c>
      <c r="Z7" s="4" t="s">
        <v>98</v>
      </c>
      <c r="AA7" s="16" t="s">
        <v>99</v>
      </c>
      <c r="AB7" s="53" t="s">
        <v>42</v>
      </c>
    </row>
    <row r="8" spans="2:28" x14ac:dyDescent="0.25">
      <c r="I8" s="5" t="s">
        <v>490</v>
      </c>
      <c r="J8" s="39"/>
      <c r="K8" s="40">
        <v>45</v>
      </c>
      <c r="L8" s="6">
        <v>28</v>
      </c>
      <c r="M8" s="52">
        <f>+L8+K8</f>
        <v>73</v>
      </c>
      <c r="Q8" s="5" t="s">
        <v>49</v>
      </c>
      <c r="R8" s="6">
        <v>0</v>
      </c>
      <c r="S8" s="50"/>
      <c r="T8" s="55"/>
      <c r="U8" s="7"/>
      <c r="Y8" s="5" t="s">
        <v>29</v>
      </c>
      <c r="Z8" s="40">
        <v>11</v>
      </c>
      <c r="AA8" s="41">
        <v>2</v>
      </c>
      <c r="AB8" s="52">
        <f>SUM(Z8:AA8)</f>
        <v>13</v>
      </c>
    </row>
    <row r="9" spans="2:28" x14ac:dyDescent="0.25">
      <c r="B9" s="35"/>
      <c r="C9" s="35"/>
      <c r="D9" s="35"/>
      <c r="E9" s="35"/>
      <c r="F9" s="36"/>
      <c r="H9" s="12"/>
      <c r="I9" s="5" t="s">
        <v>20</v>
      </c>
      <c r="J9" s="39"/>
      <c r="K9" s="40">
        <v>5</v>
      </c>
      <c r="L9" s="6">
        <v>44</v>
      </c>
      <c r="M9" s="52">
        <f t="shared" ref="M9:M15" si="0">+L9+K9</f>
        <v>49</v>
      </c>
      <c r="P9" s="12"/>
      <c r="Q9" s="5" t="s">
        <v>24</v>
      </c>
      <c r="R9" s="6">
        <v>0</v>
      </c>
      <c r="S9" s="50"/>
      <c r="T9" s="55"/>
      <c r="U9" s="7"/>
      <c r="X9" s="12"/>
      <c r="Y9" s="11" t="s">
        <v>33</v>
      </c>
      <c r="Z9" s="40">
        <v>1</v>
      </c>
      <c r="AA9" s="41">
        <v>0</v>
      </c>
      <c r="AB9" s="52">
        <f t="shared" ref="AB9:AB14" si="1">SUM(Z9:AA9)</f>
        <v>1</v>
      </c>
    </row>
    <row r="10" spans="2:28" x14ac:dyDescent="0.25">
      <c r="H10" s="12"/>
      <c r="I10" s="5" t="s">
        <v>33</v>
      </c>
      <c r="J10" s="39"/>
      <c r="K10" s="40">
        <v>4</v>
      </c>
      <c r="L10" s="6">
        <v>11</v>
      </c>
      <c r="M10" s="52">
        <f t="shared" si="0"/>
        <v>15</v>
      </c>
      <c r="P10" s="12"/>
      <c r="Q10" s="8" t="s">
        <v>23</v>
      </c>
      <c r="R10" s="9">
        <f>SUM(R8:R9)</f>
        <v>0</v>
      </c>
      <c r="S10" s="50"/>
      <c r="T10" s="55"/>
      <c r="U10" s="10"/>
      <c r="X10" s="12"/>
      <c r="Y10" s="5" t="s">
        <v>28</v>
      </c>
      <c r="Z10" s="40">
        <v>4</v>
      </c>
      <c r="AA10" s="41">
        <v>3</v>
      </c>
      <c r="AB10" s="52">
        <f t="shared" si="1"/>
        <v>7</v>
      </c>
    </row>
    <row r="11" spans="2:28" x14ac:dyDescent="0.25">
      <c r="H11" s="12"/>
      <c r="I11" s="5" t="s">
        <v>44</v>
      </c>
      <c r="J11" s="39"/>
      <c r="K11" s="40">
        <v>2</v>
      </c>
      <c r="L11" s="6">
        <v>13</v>
      </c>
      <c r="M11" s="52">
        <f t="shared" si="0"/>
        <v>15</v>
      </c>
      <c r="X11" s="12"/>
      <c r="Y11" s="5" t="s">
        <v>25</v>
      </c>
      <c r="Z11" s="40">
        <v>0</v>
      </c>
      <c r="AA11" s="41">
        <v>0</v>
      </c>
      <c r="AB11" s="52">
        <f t="shared" si="1"/>
        <v>0</v>
      </c>
    </row>
    <row r="12" spans="2:28" x14ac:dyDescent="0.25">
      <c r="H12" s="12"/>
      <c r="I12" s="5" t="s">
        <v>492</v>
      </c>
      <c r="J12" s="39"/>
      <c r="K12" s="40">
        <v>6</v>
      </c>
      <c r="L12" s="6">
        <v>0</v>
      </c>
      <c r="M12" s="52">
        <f t="shared" si="0"/>
        <v>6</v>
      </c>
      <c r="X12" s="12"/>
      <c r="Y12" s="5" t="s">
        <v>26</v>
      </c>
      <c r="Z12" s="40">
        <v>1</v>
      </c>
      <c r="AA12" s="41">
        <v>0</v>
      </c>
      <c r="AB12" s="52">
        <f t="shared" si="1"/>
        <v>1</v>
      </c>
    </row>
    <row r="13" spans="2:28" x14ac:dyDescent="0.25">
      <c r="H13" s="12"/>
      <c r="I13" s="5" t="s">
        <v>32</v>
      </c>
      <c r="J13" s="39"/>
      <c r="K13" s="40">
        <v>3</v>
      </c>
      <c r="L13" s="6">
        <v>0</v>
      </c>
      <c r="M13" s="52">
        <f t="shared" si="0"/>
        <v>3</v>
      </c>
      <c r="X13" s="12"/>
      <c r="Y13" s="5" t="s">
        <v>193</v>
      </c>
      <c r="Z13" s="40">
        <v>0</v>
      </c>
      <c r="AA13" s="41">
        <v>0</v>
      </c>
      <c r="AB13" s="52">
        <f t="shared" si="1"/>
        <v>0</v>
      </c>
    </row>
    <row r="14" spans="2:28" x14ac:dyDescent="0.25">
      <c r="H14" s="12"/>
      <c r="I14" s="5" t="s">
        <v>16</v>
      </c>
      <c r="J14" s="39"/>
      <c r="K14" s="40">
        <v>0</v>
      </c>
      <c r="L14" s="6">
        <v>2</v>
      </c>
      <c r="M14" s="52">
        <f t="shared" si="0"/>
        <v>2</v>
      </c>
      <c r="X14" s="12"/>
      <c r="Y14" s="5" t="s">
        <v>487</v>
      </c>
      <c r="Z14" s="40">
        <v>1</v>
      </c>
      <c r="AA14" s="41">
        <v>0</v>
      </c>
      <c r="AB14" s="52">
        <f t="shared" si="1"/>
        <v>1</v>
      </c>
    </row>
    <row r="15" spans="2:28" x14ac:dyDescent="0.25">
      <c r="H15" s="12"/>
      <c r="I15" s="5" t="s">
        <v>487</v>
      </c>
      <c r="J15" s="39"/>
      <c r="K15" s="40">
        <v>1</v>
      </c>
      <c r="L15" s="6">
        <v>0</v>
      </c>
      <c r="M15" s="52">
        <f t="shared" si="0"/>
        <v>1</v>
      </c>
      <c r="X15" s="12"/>
      <c r="Y15" s="8" t="s">
        <v>23</v>
      </c>
      <c r="Z15" s="4">
        <f>SUM(Z8:Z14)</f>
        <v>18</v>
      </c>
      <c r="AA15" s="16">
        <f>SUM(AA8:AA14)</f>
        <v>5</v>
      </c>
      <c r="AB15" s="52">
        <f>SUM(Z15:AA15)</f>
        <v>23</v>
      </c>
    </row>
    <row r="16" spans="2:28" x14ac:dyDescent="0.25">
      <c r="B16" s="99" t="s">
        <v>95</v>
      </c>
      <c r="C16" s="100"/>
      <c r="D16" s="100"/>
      <c r="E16" s="100"/>
      <c r="F16" s="101"/>
      <c r="H16" s="12"/>
      <c r="I16" s="8" t="s">
        <v>23</v>
      </c>
      <c r="J16" s="39"/>
      <c r="K16" s="40">
        <f>SUM(K8:K15)</f>
        <v>66</v>
      </c>
      <c r="L16" s="6">
        <f>SUM(L8:L15)</f>
        <v>98</v>
      </c>
      <c r="M16" s="52">
        <f>SUM(M9:M15)</f>
        <v>91</v>
      </c>
      <c r="X16" s="12"/>
    </row>
    <row r="17" spans="2:27" x14ac:dyDescent="0.25">
      <c r="B17" s="16" t="s">
        <v>8</v>
      </c>
      <c r="C17" s="16" t="s">
        <v>2</v>
      </c>
      <c r="D17" s="16" t="s">
        <v>10</v>
      </c>
      <c r="E17" s="16" t="s">
        <v>9</v>
      </c>
      <c r="F17" s="17"/>
      <c r="H17" s="12"/>
    </row>
    <row r="18" spans="2:27" x14ac:dyDescent="0.25">
      <c r="B18" s="6">
        <v>98</v>
      </c>
      <c r="C18" s="6">
        <v>22</v>
      </c>
      <c r="D18" s="6">
        <v>5</v>
      </c>
      <c r="E18" s="6">
        <v>0</v>
      </c>
      <c r="F18" s="47">
        <f>SUM(B18:E18)</f>
        <v>125</v>
      </c>
      <c r="Q18" s="9" t="s">
        <v>96</v>
      </c>
      <c r="R18" s="14" t="s">
        <v>97</v>
      </c>
      <c r="S18" s="4" t="s">
        <v>98</v>
      </c>
      <c r="T18" s="16" t="s">
        <v>99</v>
      </c>
      <c r="U18" s="53" t="s">
        <v>42</v>
      </c>
    </row>
    <row r="19" spans="2:27" x14ac:dyDescent="0.25">
      <c r="B19" s="15">
        <f>B18/F18</f>
        <v>0.78400000000000003</v>
      </c>
      <c r="C19" s="15">
        <f>C18/F18</f>
        <v>0.17599999999999999</v>
      </c>
      <c r="D19" s="15">
        <f>D18/F18</f>
        <v>0.04</v>
      </c>
      <c r="E19" s="15">
        <f>E18/F18</f>
        <v>0</v>
      </c>
      <c r="F19" s="49">
        <f>SUM(B19:E19)</f>
        <v>1</v>
      </c>
      <c r="H19" s="12"/>
      <c r="P19" s="54" t="s">
        <v>2</v>
      </c>
      <c r="Q19" s="5" t="s">
        <v>31</v>
      </c>
      <c r="R19" s="6"/>
      <c r="S19" s="40">
        <v>0</v>
      </c>
      <c r="T19" s="41">
        <v>22</v>
      </c>
      <c r="U19" s="7">
        <f>+T19</f>
        <v>22</v>
      </c>
    </row>
    <row r="20" spans="2:27" x14ac:dyDescent="0.25">
      <c r="H20" s="12"/>
    </row>
    <row r="26" spans="2:27" x14ac:dyDescent="0.25">
      <c r="H26" s="12"/>
      <c r="Y26" s="3"/>
      <c r="Z26" s="3"/>
      <c r="AA26" s="3"/>
    </row>
    <row r="27" spans="2:27" x14ac:dyDescent="0.25">
      <c r="H27" s="12"/>
    </row>
    <row r="28" spans="2:27" s="46" customFormat="1" ht="4.5" customHeight="1" x14ac:dyDescent="0.25"/>
    <row r="29" spans="2:27" x14ac:dyDescent="0.25">
      <c r="Y29" s="3"/>
      <c r="Z29" s="3"/>
      <c r="AA29" s="3"/>
    </row>
    <row r="30" spans="2:27" x14ac:dyDescent="0.25">
      <c r="Y30" s="3"/>
      <c r="Z30" s="3"/>
      <c r="AA30" s="3"/>
    </row>
    <row r="31" spans="2:27" x14ac:dyDescent="0.25">
      <c r="B31" s="2" t="s">
        <v>8</v>
      </c>
      <c r="C31" s="2" t="s">
        <v>2</v>
      </c>
      <c r="D31" s="2" t="s">
        <v>90</v>
      </c>
      <c r="E31" s="2" t="s">
        <v>91</v>
      </c>
      <c r="F31" s="2" t="s">
        <v>50</v>
      </c>
      <c r="H31" s="43" t="s">
        <v>15</v>
      </c>
      <c r="I31" s="5" t="s">
        <v>490</v>
      </c>
      <c r="J31" s="40">
        <v>73</v>
      </c>
      <c r="P31" s="2" t="s">
        <v>22</v>
      </c>
      <c r="Q31" s="5" t="s">
        <v>24</v>
      </c>
      <c r="R31" s="6">
        <v>0</v>
      </c>
      <c r="S31" s="7" t="e">
        <f>R31/R33</f>
        <v>#DIV/0!</v>
      </c>
      <c r="X31" s="42" t="s">
        <v>10</v>
      </c>
      <c r="Y31" s="5" t="s">
        <v>29</v>
      </c>
      <c r="Z31" s="40">
        <v>13</v>
      </c>
      <c r="AA31" s="58"/>
    </row>
    <row r="32" spans="2:27" x14ac:dyDescent="0.25">
      <c r="B32" s="6">
        <f>+B18+B5</f>
        <v>189</v>
      </c>
      <c r="C32" s="6">
        <f>+C18+C5</f>
        <v>22</v>
      </c>
      <c r="D32" s="6">
        <f>+D18+D5</f>
        <v>23</v>
      </c>
      <c r="E32" s="6">
        <f>+E18+E5</f>
        <v>0</v>
      </c>
      <c r="F32" s="6">
        <f>+F18+F5</f>
        <v>234</v>
      </c>
      <c r="I32" s="5" t="s">
        <v>20</v>
      </c>
      <c r="J32" s="40">
        <v>49</v>
      </c>
      <c r="P32" s="12"/>
      <c r="Q32" s="5" t="s">
        <v>49</v>
      </c>
      <c r="R32" s="6">
        <v>0</v>
      </c>
      <c r="S32" s="7" t="e">
        <f>R32/R33</f>
        <v>#DIV/0!</v>
      </c>
      <c r="X32" s="12"/>
      <c r="Y32" s="5" t="s">
        <v>28</v>
      </c>
      <c r="Z32" s="40">
        <v>7</v>
      </c>
      <c r="AA32" s="58"/>
    </row>
    <row r="33" spans="2:29" x14ac:dyDescent="0.25">
      <c r="B33" s="7">
        <f>B32/F32</f>
        <v>0.80769230769230771</v>
      </c>
      <c r="C33" s="7">
        <f>C32/F32</f>
        <v>9.4017094017094016E-2</v>
      </c>
      <c r="D33" s="7">
        <f>D32/F32</f>
        <v>9.8290598290598288E-2</v>
      </c>
      <c r="E33" s="7">
        <f>E32/F32</f>
        <v>0</v>
      </c>
      <c r="F33" s="18">
        <f>SUM(B33:E33)</f>
        <v>1</v>
      </c>
      <c r="I33" s="5" t="s">
        <v>33</v>
      </c>
      <c r="J33" s="40">
        <v>15</v>
      </c>
      <c r="P33" s="12"/>
      <c r="Q33" s="8" t="s">
        <v>23</v>
      </c>
      <c r="R33" s="9">
        <f>SUM(R31:R32)</f>
        <v>0</v>
      </c>
      <c r="S33" s="10" t="e">
        <f>SUM(S31:S32)</f>
        <v>#DIV/0!</v>
      </c>
      <c r="X33" s="12"/>
      <c r="Y33" s="11" t="s">
        <v>33</v>
      </c>
      <c r="Z33" s="40">
        <v>1</v>
      </c>
      <c r="AA33" s="58"/>
    </row>
    <row r="34" spans="2:29" x14ac:dyDescent="0.25">
      <c r="H34" s="12"/>
      <c r="I34" s="5" t="s">
        <v>44</v>
      </c>
      <c r="J34" s="40">
        <v>15</v>
      </c>
      <c r="X34" s="12"/>
      <c r="Y34" s="5" t="s">
        <v>26</v>
      </c>
      <c r="Z34" s="40">
        <v>1</v>
      </c>
      <c r="AA34" s="58"/>
    </row>
    <row r="35" spans="2:29" x14ac:dyDescent="0.25">
      <c r="H35" s="12"/>
      <c r="I35" s="5" t="s">
        <v>492</v>
      </c>
      <c r="J35" s="40">
        <v>6</v>
      </c>
      <c r="X35" s="12"/>
      <c r="Y35" s="5" t="s">
        <v>487</v>
      </c>
      <c r="Z35" s="40">
        <v>1</v>
      </c>
      <c r="AA35" s="58"/>
    </row>
    <row r="36" spans="2:29" x14ac:dyDescent="0.25">
      <c r="H36" s="12"/>
      <c r="I36" s="5" t="s">
        <v>32</v>
      </c>
      <c r="J36" s="40">
        <v>3</v>
      </c>
      <c r="X36" s="12"/>
      <c r="Y36" s="8" t="s">
        <v>23</v>
      </c>
      <c r="Z36" s="4">
        <f>SUM(Z31:Z35)</f>
        <v>23</v>
      </c>
      <c r="AA36" s="58"/>
    </row>
    <row r="37" spans="2:29" x14ac:dyDescent="0.25">
      <c r="C37" s="2" t="s">
        <v>51</v>
      </c>
      <c r="D37" s="2" t="s">
        <v>52</v>
      </c>
      <c r="E37" s="2" t="s">
        <v>53</v>
      </c>
      <c r="H37" s="12"/>
      <c r="I37" s="5" t="s">
        <v>16</v>
      </c>
      <c r="J37" s="40">
        <v>2</v>
      </c>
      <c r="X37" s="12"/>
      <c r="AA37" s="58"/>
    </row>
    <row r="38" spans="2:29" x14ac:dyDescent="0.25">
      <c r="B38" s="2" t="s">
        <v>8</v>
      </c>
      <c r="C38" s="6">
        <f>+B5</f>
        <v>91</v>
      </c>
      <c r="D38" s="6">
        <f>+B18</f>
        <v>98</v>
      </c>
      <c r="E38" s="20">
        <f>SUM(C38:D38)</f>
        <v>189</v>
      </c>
      <c r="H38" s="12"/>
      <c r="I38" s="5" t="s">
        <v>487</v>
      </c>
      <c r="J38" s="40">
        <v>1</v>
      </c>
      <c r="Y38" s="3"/>
      <c r="Z38" s="3"/>
      <c r="AA38" s="59"/>
    </row>
    <row r="39" spans="2:29" x14ac:dyDescent="0.25">
      <c r="B39" s="2" t="s">
        <v>10</v>
      </c>
      <c r="C39" s="6">
        <f>+D5</f>
        <v>18</v>
      </c>
      <c r="D39" s="6">
        <f>+D18</f>
        <v>5</v>
      </c>
      <c r="E39" s="20">
        <f>SUM(C39:D39)</f>
        <v>23</v>
      </c>
      <c r="H39" s="12"/>
      <c r="I39" s="8" t="s">
        <v>23</v>
      </c>
      <c r="J39" s="4">
        <v>91</v>
      </c>
      <c r="Y39" s="3"/>
      <c r="Z39" s="3"/>
      <c r="AA39" s="3"/>
    </row>
    <row r="40" spans="2:29" x14ac:dyDescent="0.25">
      <c r="B40" s="2" t="s">
        <v>9</v>
      </c>
      <c r="C40" s="6">
        <f>+E5</f>
        <v>0</v>
      </c>
      <c r="D40" s="6">
        <f>+E18</f>
        <v>0</v>
      </c>
      <c r="E40" s="20">
        <f>SUM(C40:D40)</f>
        <v>0</v>
      </c>
      <c r="H40" s="12"/>
      <c r="Y40" s="3"/>
      <c r="Z40" s="3"/>
      <c r="AA40" s="3"/>
    </row>
    <row r="41" spans="2:29" x14ac:dyDescent="0.25">
      <c r="X41" s="3"/>
      <c r="Y41" s="3"/>
      <c r="Z41" s="3"/>
      <c r="AA41" s="3"/>
    </row>
    <row r="42" spans="2:29" x14ac:dyDescent="0.25">
      <c r="I42" s="3"/>
      <c r="J42" s="3"/>
      <c r="K42" s="3"/>
      <c r="X42" s="3"/>
      <c r="Y42" s="3"/>
      <c r="Z42" s="3"/>
      <c r="AA42" s="3"/>
    </row>
    <row r="43" spans="2:29" x14ac:dyDescent="0.25">
      <c r="I43" s="3"/>
      <c r="J43" s="3"/>
      <c r="K43" s="3"/>
      <c r="X43" s="3"/>
      <c r="Y43" s="3"/>
      <c r="Z43" s="3"/>
      <c r="AA43" s="3"/>
    </row>
    <row r="44" spans="2:29" x14ac:dyDescent="0.25">
      <c r="C44" s="2" t="s">
        <v>51</v>
      </c>
      <c r="D44" s="2" t="s">
        <v>52</v>
      </c>
      <c r="I44" s="3"/>
      <c r="J44" s="3"/>
      <c r="K44" s="3"/>
      <c r="X44" s="3"/>
      <c r="Y44" s="3"/>
      <c r="Z44" s="3"/>
      <c r="AA44" s="3"/>
    </row>
    <row r="45" spans="2:29" x14ac:dyDescent="0.25">
      <c r="B45" s="2" t="s">
        <v>8</v>
      </c>
      <c r="C45" s="7">
        <f>C38/E38</f>
        <v>0.48148148148148145</v>
      </c>
      <c r="D45" s="7">
        <f>D38/E38</f>
        <v>0.51851851851851849</v>
      </c>
      <c r="I45" s="3"/>
      <c r="J45" s="3"/>
      <c r="K45" s="3"/>
      <c r="X45" s="3"/>
      <c r="Y45" s="3"/>
      <c r="Z45" s="3"/>
      <c r="AA45" s="3"/>
    </row>
    <row r="46" spans="2:29" x14ac:dyDescent="0.25">
      <c r="B46" s="2" t="s">
        <v>10</v>
      </c>
      <c r="C46" s="7">
        <f>C39/E39</f>
        <v>0.78260869565217395</v>
      </c>
      <c r="D46" s="7">
        <f>D39/E39</f>
        <v>0.21739130434782608</v>
      </c>
      <c r="I46" s="3"/>
      <c r="J46" s="3"/>
      <c r="K46" s="3"/>
      <c r="X46" s="3"/>
      <c r="Y46" s="3"/>
      <c r="Z46" s="3"/>
      <c r="AA46" s="3"/>
    </row>
    <row r="47" spans="2:29" x14ac:dyDescent="0.25">
      <c r="B47" s="2" t="s">
        <v>9</v>
      </c>
      <c r="C47" s="7">
        <f>+C40</f>
        <v>0</v>
      </c>
      <c r="D47" s="7">
        <f>+D40</f>
        <v>0</v>
      </c>
      <c r="I47" s="3"/>
      <c r="J47" s="3"/>
      <c r="K47" s="3"/>
      <c r="X47" s="3"/>
      <c r="Y47" s="3"/>
      <c r="Z47" s="3"/>
      <c r="AA47" s="3"/>
      <c r="AB47" s="3"/>
      <c r="AC47" s="3"/>
    </row>
    <row r="48" spans="2:29" x14ac:dyDescent="0.25">
      <c r="I48" s="3"/>
      <c r="J48" s="3"/>
      <c r="K48" s="3"/>
      <c r="X48" s="3"/>
      <c r="Y48" s="3"/>
      <c r="Z48" s="3"/>
      <c r="AA48" s="3"/>
      <c r="AB48" s="3"/>
      <c r="AC48" s="3"/>
    </row>
    <row r="49" spans="1:29" x14ac:dyDescent="0.25">
      <c r="I49" s="3"/>
      <c r="J49" s="3"/>
      <c r="K49" s="3"/>
      <c r="X49" s="3"/>
      <c r="Y49" s="3"/>
      <c r="Z49" s="3"/>
      <c r="AA49" s="3"/>
      <c r="AB49" s="3"/>
      <c r="AC49" s="3"/>
    </row>
    <row r="50" spans="1:29" x14ac:dyDescent="0.25">
      <c r="I50" s="3"/>
      <c r="J50" s="3"/>
      <c r="K50" s="3"/>
      <c r="X50" s="3"/>
      <c r="Y50" s="3"/>
      <c r="Z50" s="3"/>
      <c r="AA50" s="3"/>
      <c r="AB50" s="3"/>
      <c r="AC50" s="3"/>
    </row>
    <row r="51" spans="1:29" x14ac:dyDescent="0.25">
      <c r="I51" s="3"/>
      <c r="J51" s="3"/>
      <c r="K51" s="3"/>
      <c r="X51" s="3"/>
      <c r="Y51" s="3"/>
      <c r="Z51" s="3"/>
      <c r="AA51" s="3"/>
      <c r="AB51" s="3"/>
      <c r="AC51" s="3"/>
    </row>
    <row r="52" spans="1:29" x14ac:dyDescent="0.25">
      <c r="I52" s="3"/>
      <c r="J52" s="3"/>
      <c r="K52" s="3"/>
      <c r="X52" s="3"/>
      <c r="Y52" s="3"/>
      <c r="Z52" s="3"/>
      <c r="AA52" s="3"/>
      <c r="AB52" s="3"/>
      <c r="AC52" s="3"/>
    </row>
    <row r="53" spans="1:29" x14ac:dyDescent="0.25">
      <c r="I53" s="3"/>
      <c r="J53" s="3"/>
      <c r="K53" s="3"/>
      <c r="X53" s="3"/>
      <c r="Y53" s="3"/>
      <c r="Z53" s="3"/>
      <c r="AA53" s="3"/>
      <c r="AB53" s="3"/>
      <c r="AC53" s="3"/>
    </row>
    <row r="54" spans="1:29" x14ac:dyDescent="0.25">
      <c r="I54" s="3"/>
      <c r="J54" s="3"/>
      <c r="K54" s="3"/>
      <c r="X54" s="3"/>
      <c r="Y54" s="3"/>
      <c r="Z54" s="3"/>
      <c r="AA54" s="3"/>
      <c r="AB54" s="3"/>
      <c r="AC54" s="3"/>
    </row>
    <row r="55" spans="1:29" x14ac:dyDescent="0.25">
      <c r="I55" s="3"/>
      <c r="J55" s="3"/>
      <c r="K55" s="3"/>
      <c r="X55" s="3"/>
      <c r="Y55" s="3"/>
      <c r="Z55" s="3"/>
      <c r="AA55" s="3"/>
      <c r="AB55" s="3"/>
      <c r="AC55" s="3"/>
    </row>
    <row r="56" spans="1:29" x14ac:dyDescent="0.25">
      <c r="I56" s="3"/>
      <c r="J56" s="3"/>
      <c r="K56" s="3"/>
      <c r="X56" s="3"/>
      <c r="Y56" s="3"/>
      <c r="Z56" s="3"/>
      <c r="AA56" s="3"/>
      <c r="AB56" s="3"/>
      <c r="AC56" s="3"/>
    </row>
    <row r="57" spans="1:29" x14ac:dyDescent="0.25">
      <c r="I57" s="3"/>
      <c r="J57" s="3"/>
      <c r="K57" s="3"/>
      <c r="X57" s="3"/>
      <c r="Y57" s="3"/>
      <c r="Z57" s="3"/>
      <c r="AA57" s="3"/>
      <c r="AB57" s="3"/>
      <c r="AC57" s="3"/>
    </row>
    <row r="58" spans="1:29" x14ac:dyDescent="0.25">
      <c r="H58" s="3"/>
      <c r="I58" s="3"/>
      <c r="J58" s="3"/>
      <c r="W58" s="3"/>
      <c r="X58" s="3"/>
      <c r="AA58" s="3"/>
      <c r="AB58" s="3"/>
    </row>
    <row r="59" spans="1:29" x14ac:dyDescent="0.25">
      <c r="H59" s="3"/>
      <c r="I59" s="3"/>
      <c r="J59" s="3"/>
      <c r="W59" s="3"/>
      <c r="X59" s="3"/>
      <c r="AA59" s="3"/>
      <c r="AB59" s="3"/>
    </row>
    <row r="60" spans="1:29" x14ac:dyDescent="0.25">
      <c r="W60" s="3"/>
      <c r="X60" s="3"/>
      <c r="AA60" s="3"/>
      <c r="AB60" s="3"/>
    </row>
    <row r="61" spans="1:29" x14ac:dyDescent="0.25">
      <c r="B61" s="19"/>
      <c r="C61" s="19"/>
      <c r="D61" s="19"/>
      <c r="E61" s="19"/>
      <c r="F61" s="19"/>
      <c r="W61" s="3"/>
      <c r="AA61" s="3"/>
      <c r="AB61" s="3"/>
    </row>
    <row r="62" spans="1:29" x14ac:dyDescent="0.25">
      <c r="A62" s="19"/>
      <c r="B62" s="44"/>
      <c r="C62" s="44"/>
      <c r="D62" s="44"/>
      <c r="E62" s="44"/>
      <c r="F62" s="44"/>
      <c r="W62" s="3"/>
      <c r="AA62" s="3"/>
      <c r="AB62" s="3"/>
    </row>
    <row r="63" spans="1:29" x14ac:dyDescent="0.25">
      <c r="A63" s="19"/>
      <c r="B63" s="44"/>
      <c r="C63" s="44"/>
      <c r="D63" s="44"/>
      <c r="E63" s="44"/>
      <c r="F63" s="44"/>
      <c r="L63" s="3"/>
      <c r="O63" s="3"/>
      <c r="P63" s="3"/>
      <c r="Q63" s="3"/>
      <c r="R63" s="3"/>
      <c r="W63" s="3"/>
      <c r="AA63" s="3"/>
      <c r="AB63" s="3"/>
    </row>
    <row r="64" spans="1:29" x14ac:dyDescent="0.25">
      <c r="A64" s="19"/>
      <c r="B64" s="38"/>
      <c r="C64" s="38"/>
      <c r="D64" s="38"/>
      <c r="E64" s="38"/>
      <c r="F64" s="38"/>
      <c r="L64" s="3"/>
      <c r="O64" s="3"/>
      <c r="P64" s="3"/>
      <c r="Q64" s="3"/>
      <c r="R64" s="3"/>
      <c r="W64" s="3"/>
      <c r="Y64" s="3"/>
      <c r="Z64" s="3"/>
      <c r="AA64" s="3"/>
      <c r="AB64" s="3"/>
    </row>
    <row r="65" spans="1:28" x14ac:dyDescent="0.25">
      <c r="B65" s="62"/>
      <c r="C65" s="62"/>
      <c r="D65" s="62"/>
      <c r="E65" s="62"/>
      <c r="F65" s="62"/>
      <c r="G65" s="62"/>
      <c r="H65" s="62"/>
      <c r="I65" s="62"/>
      <c r="L65" s="3"/>
      <c r="O65" s="3"/>
      <c r="P65" s="3"/>
      <c r="Q65" s="3"/>
      <c r="R65" s="3"/>
      <c r="S65" s="3"/>
      <c r="W65" s="3"/>
      <c r="Y65" s="3"/>
      <c r="Z65" s="3"/>
      <c r="AA65" s="3"/>
      <c r="AB65" s="3"/>
    </row>
    <row r="66" spans="1:28" x14ac:dyDescent="0.25">
      <c r="A66" s="60"/>
      <c r="K66" s="3"/>
      <c r="O66" s="3"/>
      <c r="S66" s="3"/>
      <c r="T66" s="3"/>
      <c r="Y66" s="3"/>
      <c r="Z66" s="3"/>
    </row>
    <row r="67" spans="1:28" s="3" customFormat="1" x14ac:dyDescent="0.25">
      <c r="A67" s="61"/>
      <c r="Q67"/>
      <c r="R67"/>
      <c r="S67"/>
    </row>
    <row r="68" spans="1:28" s="3" customFormat="1" x14ac:dyDescent="0.25">
      <c r="A68" s="61"/>
      <c r="P68"/>
      <c r="Q68"/>
      <c r="R68"/>
      <c r="S68"/>
    </row>
    <row r="69" spans="1:28" s="3" customFormat="1" x14ac:dyDescent="0.25">
      <c r="A69" s="61"/>
      <c r="P69"/>
      <c r="Q69"/>
      <c r="R69"/>
      <c r="S69"/>
    </row>
    <row r="70" spans="1:28" s="3" customFormat="1" x14ac:dyDescent="0.25">
      <c r="A70" s="61"/>
      <c r="P70"/>
      <c r="Q70"/>
      <c r="R70"/>
      <c r="S70"/>
    </row>
    <row r="71" spans="1:28" s="3" customFormat="1" x14ac:dyDescent="0.25">
      <c r="A71" s="61"/>
      <c r="P71"/>
      <c r="Q71"/>
      <c r="R71"/>
      <c r="S71"/>
      <c r="Y71"/>
      <c r="Z71"/>
    </row>
    <row r="72" spans="1:28" s="3" customFormat="1" x14ac:dyDescent="0.25">
      <c r="A72" s="61"/>
      <c r="P72"/>
      <c r="Q72"/>
      <c r="R72"/>
      <c r="S72"/>
      <c r="Y72"/>
      <c r="Z72"/>
    </row>
    <row r="73" spans="1:28" s="3" customFormat="1" x14ac:dyDescent="0.25">
      <c r="A73" s="61"/>
      <c r="P73"/>
      <c r="Q73"/>
      <c r="R73"/>
      <c r="S73"/>
      <c r="Y73"/>
      <c r="Z73"/>
    </row>
    <row r="74" spans="1:28" x14ac:dyDescent="0.25">
      <c r="A74" s="60"/>
    </row>
    <row r="75" spans="1:28" x14ac:dyDescent="0.25">
      <c r="A75" s="60"/>
    </row>
    <row r="76" spans="1:28" x14ac:dyDescent="0.25">
      <c r="A76" s="60"/>
    </row>
    <row r="77" spans="1:28" x14ac:dyDescent="0.25">
      <c r="A77" s="60"/>
    </row>
    <row r="78" spans="1:28" x14ac:dyDescent="0.25">
      <c r="A78" s="60"/>
    </row>
    <row r="79" spans="1:28" x14ac:dyDescent="0.25">
      <c r="A79" s="60"/>
    </row>
    <row r="80" spans="1:28" x14ac:dyDescent="0.25">
      <c r="B80" s="60"/>
      <c r="C80" s="38"/>
      <c r="D80" s="38"/>
      <c r="E80" s="38"/>
      <c r="F80" s="38"/>
      <c r="G80" s="38"/>
      <c r="H80" s="38"/>
      <c r="I80" s="38"/>
      <c r="J80" s="38"/>
    </row>
    <row r="81" spans="3:10" x14ac:dyDescent="0.25">
      <c r="C81" s="38"/>
      <c r="D81" s="38"/>
      <c r="E81" s="38"/>
      <c r="F81" s="38"/>
      <c r="G81" s="38"/>
      <c r="H81" s="38"/>
      <c r="I81" s="38"/>
      <c r="J81" s="38"/>
    </row>
  </sheetData>
  <mergeCells count="2">
    <mergeCell ref="B3:F3"/>
    <mergeCell ref="B16:F16"/>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F152"/>
  <sheetViews>
    <sheetView topLeftCell="A48" zoomScale="80" zoomScaleNormal="80" workbookViewId="0">
      <selection activeCell="C75" sqref="C75"/>
    </sheetView>
  </sheetViews>
  <sheetFormatPr baseColWidth="10" defaultRowHeight="15" x14ac:dyDescent="0.25"/>
  <cols>
    <col min="1" max="1" width="5.5703125" style="25" bestFit="1" customWidth="1"/>
    <col min="2" max="2" width="38.7109375" style="27" bestFit="1" customWidth="1"/>
    <col min="3" max="3" width="255.7109375" style="28" bestFit="1" customWidth="1"/>
    <col min="4" max="4" width="15.5703125" style="27" bestFit="1" customWidth="1"/>
    <col min="5" max="5" width="24.7109375" style="25" bestFit="1" customWidth="1"/>
    <col min="6" max="6" width="100.140625" style="57" customWidth="1"/>
    <col min="8" max="8" width="33.42578125" bestFit="1" customWidth="1"/>
    <col min="9" max="9" width="46.5703125" bestFit="1" customWidth="1"/>
    <col min="10" max="10" width="8" bestFit="1" customWidth="1"/>
    <col min="11" max="11" width="13" bestFit="1" customWidth="1"/>
  </cols>
  <sheetData>
    <row r="1" spans="1:6" s="3" customFormat="1" x14ac:dyDescent="0.25">
      <c r="A1" s="22"/>
      <c r="B1" s="23" t="s">
        <v>1</v>
      </c>
      <c r="C1" s="24" t="s">
        <v>54</v>
      </c>
      <c r="D1" s="23" t="s">
        <v>55</v>
      </c>
      <c r="E1" s="23"/>
      <c r="F1" s="23" t="s">
        <v>131</v>
      </c>
    </row>
    <row r="2" spans="1:6" x14ac:dyDescent="0.25">
      <c r="A2" s="38"/>
      <c r="C2"/>
    </row>
    <row r="3" spans="1:6" x14ac:dyDescent="0.25">
      <c r="A3" s="38"/>
      <c r="B3" s="29" t="s">
        <v>545</v>
      </c>
      <c r="C3"/>
    </row>
    <row r="4" spans="1:6" ht="60" x14ac:dyDescent="0.25">
      <c r="A4" s="25">
        <v>1</v>
      </c>
      <c r="B4" s="27" t="s">
        <v>544</v>
      </c>
      <c r="C4" s="1" t="s">
        <v>543</v>
      </c>
      <c r="D4" s="27" t="s">
        <v>147</v>
      </c>
      <c r="E4" s="25" t="s">
        <v>548</v>
      </c>
    </row>
    <row r="5" spans="1:6" s="57" customFormat="1" x14ac:dyDescent="0.25">
      <c r="A5" s="25"/>
      <c r="B5" s="27"/>
      <c r="C5" s="28"/>
      <c r="D5" s="27"/>
      <c r="E5" s="25"/>
    </row>
    <row r="6" spans="1:6" s="57" customFormat="1" x14ac:dyDescent="0.25">
      <c r="A6" s="25"/>
      <c r="B6" s="29" t="s">
        <v>546</v>
      </c>
      <c r="C6" s="28"/>
      <c r="D6" s="27"/>
      <c r="E6" s="25"/>
    </row>
    <row r="7" spans="1:6" s="57" customFormat="1" ht="180" x14ac:dyDescent="0.25">
      <c r="A7" s="25">
        <v>2</v>
      </c>
      <c r="B7" s="27" t="s">
        <v>12</v>
      </c>
      <c r="C7" s="28" t="s">
        <v>547</v>
      </c>
      <c r="D7" s="27" t="s">
        <v>152</v>
      </c>
      <c r="E7" s="25" t="s">
        <v>136</v>
      </c>
    </row>
    <row r="8" spans="1:6" s="57" customFormat="1" ht="30" x14ac:dyDescent="0.25">
      <c r="A8" s="25">
        <v>3</v>
      </c>
      <c r="B8" s="27" t="s">
        <v>293</v>
      </c>
      <c r="C8" s="28" t="s">
        <v>549</v>
      </c>
      <c r="D8" s="27" t="s">
        <v>40</v>
      </c>
      <c r="E8" s="25" t="s">
        <v>550</v>
      </c>
    </row>
    <row r="9" spans="1:6" s="57" customFormat="1" x14ac:dyDescent="0.25">
      <c r="A9" s="25">
        <v>4</v>
      </c>
      <c r="B9" s="27" t="s">
        <v>553</v>
      </c>
      <c r="C9" s="28" t="s">
        <v>552</v>
      </c>
      <c r="D9" s="27" t="s">
        <v>195</v>
      </c>
      <c r="E9" s="25" t="s">
        <v>551</v>
      </c>
    </row>
    <row r="10" spans="1:6" s="57" customFormat="1" ht="120" x14ac:dyDescent="0.25">
      <c r="A10" s="25">
        <v>5</v>
      </c>
      <c r="B10" s="27" t="s">
        <v>12</v>
      </c>
      <c r="C10" s="28" t="s">
        <v>554</v>
      </c>
      <c r="D10" s="27" t="s">
        <v>5</v>
      </c>
      <c r="E10" s="25" t="s">
        <v>136</v>
      </c>
    </row>
    <row r="11" spans="1:6" s="57" customFormat="1" ht="105" x14ac:dyDescent="0.25">
      <c r="A11" s="25">
        <v>6</v>
      </c>
      <c r="B11" s="27" t="s">
        <v>14</v>
      </c>
      <c r="C11" s="28" t="s">
        <v>555</v>
      </c>
      <c r="D11" s="27" t="s">
        <v>195</v>
      </c>
      <c r="E11" s="25" t="s">
        <v>556</v>
      </c>
    </row>
    <row r="12" spans="1:6" s="57" customFormat="1" ht="165" x14ac:dyDescent="0.25">
      <c r="A12" s="25">
        <v>7</v>
      </c>
      <c r="B12" s="27" t="s">
        <v>14</v>
      </c>
      <c r="C12" s="28" t="s">
        <v>557</v>
      </c>
      <c r="D12" s="27" t="s">
        <v>43</v>
      </c>
      <c r="E12" s="25" t="s">
        <v>136</v>
      </c>
    </row>
    <row r="14" spans="1:6" s="57" customFormat="1" x14ac:dyDescent="0.25">
      <c r="A14" s="25"/>
      <c r="B14" s="29" t="s">
        <v>558</v>
      </c>
      <c r="C14" s="28"/>
      <c r="D14" s="27"/>
      <c r="E14" s="25"/>
    </row>
    <row r="15" spans="1:6" s="57" customFormat="1" ht="135" x14ac:dyDescent="0.25">
      <c r="A15" s="25">
        <v>8</v>
      </c>
      <c r="B15" s="27" t="s">
        <v>14</v>
      </c>
      <c r="C15" s="28" t="s">
        <v>559</v>
      </c>
      <c r="D15" s="27" t="s">
        <v>11</v>
      </c>
      <c r="E15" s="25" t="s">
        <v>136</v>
      </c>
    </row>
    <row r="16" spans="1:6" s="57" customFormat="1" ht="30" x14ac:dyDescent="0.25">
      <c r="A16" s="25">
        <v>9</v>
      </c>
      <c r="B16" s="27" t="s">
        <v>14</v>
      </c>
      <c r="C16" s="28" t="s">
        <v>560</v>
      </c>
      <c r="D16" s="27" t="s">
        <v>6</v>
      </c>
      <c r="E16" s="25" t="s">
        <v>136</v>
      </c>
    </row>
    <row r="17" spans="1:5" s="57" customFormat="1" ht="60" x14ac:dyDescent="0.25">
      <c r="A17" s="25">
        <v>10</v>
      </c>
      <c r="B17" s="27" t="s">
        <v>14</v>
      </c>
      <c r="C17" s="28" t="s">
        <v>561</v>
      </c>
      <c r="D17" s="27" t="s">
        <v>6</v>
      </c>
      <c r="E17" s="25" t="s">
        <v>136</v>
      </c>
    </row>
    <row r="18" spans="1:5" s="57" customFormat="1" ht="75" x14ac:dyDescent="0.25">
      <c r="A18" s="25">
        <v>11</v>
      </c>
      <c r="B18" s="27" t="s">
        <v>14</v>
      </c>
      <c r="C18" s="28" t="s">
        <v>562</v>
      </c>
      <c r="D18" s="27" t="s">
        <v>6</v>
      </c>
      <c r="E18" s="25" t="s">
        <v>563</v>
      </c>
    </row>
    <row r="19" spans="1:5" s="57" customFormat="1" x14ac:dyDescent="0.25">
      <c r="A19" s="25"/>
      <c r="B19" s="27"/>
      <c r="C19" s="28"/>
      <c r="D19" s="27"/>
      <c r="E19" s="25"/>
    </row>
    <row r="20" spans="1:5" s="57" customFormat="1" x14ac:dyDescent="0.25">
      <c r="A20" s="25"/>
      <c r="B20" s="29" t="s">
        <v>564</v>
      </c>
      <c r="C20" s="28"/>
      <c r="D20" s="27"/>
      <c r="E20" s="25"/>
    </row>
    <row r="21" spans="1:5" s="57" customFormat="1" ht="285" x14ac:dyDescent="0.25">
      <c r="A21" s="25">
        <v>12</v>
      </c>
      <c r="B21" s="27" t="s">
        <v>14</v>
      </c>
      <c r="C21" s="28" t="s">
        <v>565</v>
      </c>
      <c r="D21" s="27"/>
      <c r="E21" s="25" t="s">
        <v>566</v>
      </c>
    </row>
    <row r="22" spans="1:5" s="57" customFormat="1" ht="90" x14ac:dyDescent="0.25">
      <c r="A22" s="25">
        <v>13</v>
      </c>
      <c r="B22" s="27" t="s">
        <v>249</v>
      </c>
      <c r="C22" s="28" t="s">
        <v>567</v>
      </c>
      <c r="D22" s="27" t="s">
        <v>37</v>
      </c>
      <c r="E22" s="25" t="s">
        <v>568</v>
      </c>
    </row>
    <row r="23" spans="1:5" s="57" customFormat="1" ht="60" x14ac:dyDescent="0.25">
      <c r="A23" s="25">
        <v>14</v>
      </c>
      <c r="B23" s="27" t="s">
        <v>570</v>
      </c>
      <c r="C23" s="28" t="s">
        <v>569</v>
      </c>
      <c r="D23" s="27" t="s">
        <v>37</v>
      </c>
      <c r="E23" s="25" t="s">
        <v>136</v>
      </c>
    </row>
    <row r="24" spans="1:5" s="57" customFormat="1" x14ac:dyDescent="0.25">
      <c r="A24" s="25"/>
      <c r="B24" s="27"/>
      <c r="C24" s="28"/>
      <c r="D24" s="27"/>
      <c r="E24" s="25"/>
    </row>
    <row r="25" spans="1:5" s="57" customFormat="1" x14ac:dyDescent="0.25">
      <c r="A25" s="25"/>
      <c r="B25" s="29" t="s">
        <v>571</v>
      </c>
      <c r="C25" s="28"/>
      <c r="D25" s="27"/>
      <c r="E25" s="25"/>
    </row>
    <row r="26" spans="1:5" s="57" customFormat="1" x14ac:dyDescent="0.25">
      <c r="A26" s="25">
        <v>15</v>
      </c>
      <c r="B26" s="27" t="s">
        <v>316</v>
      </c>
      <c r="C26" s="28"/>
      <c r="D26" s="27" t="s">
        <v>37</v>
      </c>
      <c r="E26" s="25" t="s">
        <v>136</v>
      </c>
    </row>
    <row r="27" spans="1:5" s="57" customFormat="1" x14ac:dyDescent="0.25">
      <c r="A27" s="25">
        <v>16</v>
      </c>
      <c r="B27" s="27" t="s">
        <v>249</v>
      </c>
      <c r="C27" s="28"/>
      <c r="D27" s="27" t="s">
        <v>37</v>
      </c>
      <c r="E27" s="25" t="s">
        <v>568</v>
      </c>
    </row>
    <row r="28" spans="1:5" s="57" customFormat="1" ht="90" x14ac:dyDescent="0.25">
      <c r="A28" s="25">
        <v>17</v>
      </c>
      <c r="B28" s="27" t="s">
        <v>249</v>
      </c>
      <c r="C28" s="28" t="s">
        <v>572</v>
      </c>
      <c r="D28" s="27" t="s">
        <v>37</v>
      </c>
      <c r="E28" s="25" t="s">
        <v>573</v>
      </c>
    </row>
    <row r="29" spans="1:5" ht="90" x14ac:dyDescent="0.25">
      <c r="A29" s="25">
        <v>18</v>
      </c>
      <c r="B29" s="27" t="s">
        <v>14</v>
      </c>
      <c r="C29" s="28" t="s">
        <v>574</v>
      </c>
      <c r="D29" s="27" t="s">
        <v>6</v>
      </c>
    </row>
    <row r="30" spans="1:5" s="57" customFormat="1" ht="105" x14ac:dyDescent="0.25">
      <c r="A30" s="25">
        <v>19</v>
      </c>
      <c r="B30" s="27" t="s">
        <v>14</v>
      </c>
      <c r="C30" s="28" t="s">
        <v>575</v>
      </c>
      <c r="D30" s="27" t="s">
        <v>195</v>
      </c>
      <c r="E30" s="25" t="s">
        <v>568</v>
      </c>
    </row>
    <row r="31" spans="1:5" s="57" customFormat="1" x14ac:dyDescent="0.25">
      <c r="A31" s="25"/>
      <c r="B31" s="27"/>
      <c r="C31" s="28"/>
      <c r="D31" s="27"/>
      <c r="E31" s="25"/>
    </row>
    <row r="32" spans="1:5" s="57" customFormat="1" x14ac:dyDescent="0.25">
      <c r="A32" s="25"/>
      <c r="B32" s="29" t="s">
        <v>578</v>
      </c>
      <c r="C32" s="28"/>
      <c r="D32" s="27"/>
      <c r="E32" s="25"/>
    </row>
    <row r="33" spans="1:5" ht="409.5" x14ac:dyDescent="0.25">
      <c r="A33" s="25">
        <v>20</v>
      </c>
      <c r="B33" s="27" t="s">
        <v>14</v>
      </c>
      <c r="C33" s="28" t="s">
        <v>576</v>
      </c>
      <c r="D33" s="27" t="s">
        <v>39</v>
      </c>
      <c r="E33" s="25" t="s">
        <v>577</v>
      </c>
    </row>
    <row r="34" spans="1:5" s="57" customFormat="1" x14ac:dyDescent="0.25">
      <c r="A34" s="25"/>
      <c r="B34" s="27"/>
      <c r="C34" s="28"/>
      <c r="D34" s="27"/>
      <c r="E34" s="25"/>
    </row>
    <row r="35" spans="1:5" s="57" customFormat="1" x14ac:dyDescent="0.25">
      <c r="A35" s="25"/>
      <c r="B35" s="29" t="s">
        <v>579</v>
      </c>
      <c r="C35" s="28"/>
      <c r="D35" s="27"/>
      <c r="E35" s="25"/>
    </row>
    <row r="36" spans="1:5" s="57" customFormat="1" x14ac:dyDescent="0.25">
      <c r="A36" s="25">
        <v>21</v>
      </c>
      <c r="B36" s="27" t="s">
        <v>249</v>
      </c>
      <c r="C36" s="28" t="s">
        <v>580</v>
      </c>
      <c r="D36" s="27" t="s">
        <v>144</v>
      </c>
      <c r="E36" s="25"/>
    </row>
    <row r="37" spans="1:5" s="57" customFormat="1" x14ac:dyDescent="0.25">
      <c r="A37" s="25">
        <v>22</v>
      </c>
      <c r="B37" s="27" t="s">
        <v>249</v>
      </c>
      <c r="C37" s="28" t="s">
        <v>580</v>
      </c>
      <c r="D37" s="27"/>
      <c r="E37" s="25"/>
    </row>
    <row r="38" spans="1:5" s="57" customFormat="1" x14ac:dyDescent="0.25">
      <c r="A38" s="25">
        <v>23</v>
      </c>
      <c r="B38" s="27" t="s">
        <v>249</v>
      </c>
      <c r="C38" s="28" t="s">
        <v>580</v>
      </c>
      <c r="D38" s="27"/>
      <c r="E38" s="25"/>
    </row>
    <row r="39" spans="1:5" s="57" customFormat="1" x14ac:dyDescent="0.25">
      <c r="A39" s="25">
        <v>24</v>
      </c>
      <c r="B39" s="27" t="s">
        <v>249</v>
      </c>
      <c r="C39" s="28" t="s">
        <v>580</v>
      </c>
      <c r="D39" s="27"/>
      <c r="E39" s="25"/>
    </row>
    <row r="40" spans="1:5" x14ac:dyDescent="0.25">
      <c r="A40" s="25">
        <v>25</v>
      </c>
      <c r="B40" s="27" t="s">
        <v>249</v>
      </c>
      <c r="C40" s="28" t="s">
        <v>580</v>
      </c>
    </row>
    <row r="41" spans="1:5" s="57" customFormat="1" x14ac:dyDescent="0.25">
      <c r="A41" s="25">
        <v>26</v>
      </c>
      <c r="B41" s="27" t="s">
        <v>213</v>
      </c>
      <c r="C41" s="28"/>
      <c r="D41" s="27" t="s">
        <v>144</v>
      </c>
      <c r="E41" s="25"/>
    </row>
    <row r="42" spans="1:5" s="57" customFormat="1" x14ac:dyDescent="0.25">
      <c r="A42" s="25">
        <v>27</v>
      </c>
      <c r="B42" s="27" t="s">
        <v>213</v>
      </c>
      <c r="C42" s="28"/>
      <c r="D42" s="27" t="s">
        <v>144</v>
      </c>
      <c r="E42" s="25"/>
    </row>
    <row r="43" spans="1:5" s="57" customFormat="1" x14ac:dyDescent="0.25">
      <c r="A43" s="25">
        <v>28</v>
      </c>
      <c r="B43" s="27" t="s">
        <v>213</v>
      </c>
      <c r="C43" s="28"/>
      <c r="D43" s="27" t="s">
        <v>144</v>
      </c>
      <c r="E43" s="25"/>
    </row>
    <row r="44" spans="1:5" s="57" customFormat="1" x14ac:dyDescent="0.25">
      <c r="A44" s="25">
        <v>29</v>
      </c>
      <c r="B44" s="27" t="s">
        <v>213</v>
      </c>
      <c r="C44" s="28"/>
      <c r="D44" s="27" t="s">
        <v>144</v>
      </c>
      <c r="E44" s="25"/>
    </row>
    <row r="45" spans="1:5" s="57" customFormat="1" ht="255" x14ac:dyDescent="0.25">
      <c r="A45" s="25">
        <v>30</v>
      </c>
      <c r="B45" s="27" t="s">
        <v>14</v>
      </c>
      <c r="C45" s="28" t="s">
        <v>581</v>
      </c>
      <c r="D45" s="27" t="s">
        <v>6</v>
      </c>
      <c r="E45" s="25" t="s">
        <v>582</v>
      </c>
    </row>
    <row r="46" spans="1:5" x14ac:dyDescent="0.25">
      <c r="A46" s="25">
        <v>31</v>
      </c>
      <c r="B46" s="27" t="s">
        <v>316</v>
      </c>
      <c r="D46" s="27" t="s">
        <v>37</v>
      </c>
    </row>
    <row r="47" spans="1:5" s="57" customFormat="1" ht="75" x14ac:dyDescent="0.25">
      <c r="A47" s="25">
        <v>32</v>
      </c>
      <c r="B47" s="27" t="s">
        <v>47</v>
      </c>
      <c r="C47" s="28" t="s">
        <v>583</v>
      </c>
      <c r="D47" s="27" t="s">
        <v>195</v>
      </c>
      <c r="E47" s="25" t="s">
        <v>136</v>
      </c>
    </row>
    <row r="48" spans="1:5" s="57" customFormat="1" x14ac:dyDescent="0.25">
      <c r="A48" s="25"/>
      <c r="B48" s="27"/>
      <c r="C48" s="28"/>
      <c r="D48" s="27"/>
      <c r="E48" s="25"/>
    </row>
    <row r="49" spans="1:5" s="57" customFormat="1" x14ac:dyDescent="0.25">
      <c r="A49" s="25"/>
      <c r="B49" s="29" t="s">
        <v>584</v>
      </c>
      <c r="C49" s="28"/>
      <c r="D49" s="27"/>
      <c r="E49" s="25"/>
    </row>
    <row r="50" spans="1:5" s="57" customFormat="1" x14ac:dyDescent="0.25">
      <c r="A50" s="25">
        <v>33</v>
      </c>
      <c r="B50" s="27" t="s">
        <v>213</v>
      </c>
      <c r="C50" s="28"/>
      <c r="D50" s="27" t="s">
        <v>144</v>
      </c>
      <c r="E50" s="25"/>
    </row>
    <row r="51" spans="1:5" s="57" customFormat="1" x14ac:dyDescent="0.25">
      <c r="A51" s="25">
        <v>34</v>
      </c>
      <c r="B51" s="27" t="s">
        <v>213</v>
      </c>
      <c r="C51" s="28"/>
      <c r="D51" s="27" t="s">
        <v>144</v>
      </c>
      <c r="E51" s="25"/>
    </row>
    <row r="52" spans="1:5" x14ac:dyDescent="0.25">
      <c r="A52" s="25">
        <v>35</v>
      </c>
      <c r="B52" s="27" t="s">
        <v>316</v>
      </c>
      <c r="D52" s="27" t="s">
        <v>37</v>
      </c>
    </row>
    <row r="53" spans="1:5" s="57" customFormat="1" x14ac:dyDescent="0.25">
      <c r="A53" s="25">
        <v>36</v>
      </c>
      <c r="B53" s="27" t="s">
        <v>316</v>
      </c>
      <c r="C53" s="28"/>
      <c r="D53" s="27" t="s">
        <v>37</v>
      </c>
      <c r="E53" s="25"/>
    </row>
    <row r="54" spans="1:5" s="57" customFormat="1" x14ac:dyDescent="0.25">
      <c r="A54" s="25">
        <v>37</v>
      </c>
      <c r="B54" s="27" t="s">
        <v>316</v>
      </c>
      <c r="C54" s="28"/>
      <c r="D54" s="27" t="s">
        <v>37</v>
      </c>
      <c r="E54" s="25"/>
    </row>
    <row r="55" spans="1:5" s="57" customFormat="1" x14ac:dyDescent="0.25">
      <c r="A55" s="25">
        <v>38</v>
      </c>
      <c r="B55" s="27" t="s">
        <v>316</v>
      </c>
      <c r="C55" s="28"/>
      <c r="D55" s="27" t="s">
        <v>37</v>
      </c>
      <c r="E55" s="25"/>
    </row>
    <row r="56" spans="1:5" s="57" customFormat="1" x14ac:dyDescent="0.25">
      <c r="A56" s="25"/>
      <c r="B56" s="27"/>
      <c r="C56" s="28"/>
      <c r="D56" s="27" t="s">
        <v>37</v>
      </c>
      <c r="E56" s="25"/>
    </row>
    <row r="57" spans="1:5" s="57" customFormat="1" x14ac:dyDescent="0.25">
      <c r="A57" s="25"/>
      <c r="B57" s="29" t="s">
        <v>585</v>
      </c>
      <c r="C57" s="28"/>
      <c r="D57" s="27" t="s">
        <v>37</v>
      </c>
      <c r="E57" s="25"/>
    </row>
    <row r="58" spans="1:5" s="57" customFormat="1" x14ac:dyDescent="0.25">
      <c r="A58" s="25">
        <v>39</v>
      </c>
      <c r="B58" s="27" t="s">
        <v>249</v>
      </c>
      <c r="C58" s="28" t="s">
        <v>580</v>
      </c>
      <c r="D58" s="27" t="s">
        <v>37</v>
      </c>
      <c r="E58" s="25"/>
    </row>
    <row r="59" spans="1:5" s="57" customFormat="1" x14ac:dyDescent="0.25">
      <c r="A59" s="25">
        <v>40</v>
      </c>
      <c r="B59" s="27" t="s">
        <v>249</v>
      </c>
      <c r="C59" s="28" t="s">
        <v>580</v>
      </c>
      <c r="D59" s="27" t="s">
        <v>37</v>
      </c>
      <c r="E59" s="25"/>
    </row>
    <row r="60" spans="1:5" x14ac:dyDescent="0.25">
      <c r="A60" s="25">
        <v>41</v>
      </c>
      <c r="B60" s="27" t="s">
        <v>249</v>
      </c>
      <c r="C60" s="28" t="s">
        <v>580</v>
      </c>
      <c r="D60" s="27" t="s">
        <v>37</v>
      </c>
    </row>
    <row r="61" spans="1:5" s="57" customFormat="1" x14ac:dyDescent="0.25">
      <c r="A61" s="25">
        <v>42</v>
      </c>
      <c r="B61" s="27" t="s">
        <v>316</v>
      </c>
      <c r="C61" s="28"/>
      <c r="D61" s="27" t="s">
        <v>37</v>
      </c>
      <c r="E61" s="25"/>
    </row>
    <row r="62" spans="1:5" s="57" customFormat="1" ht="315" x14ac:dyDescent="0.25">
      <c r="A62" s="25">
        <v>43</v>
      </c>
      <c r="B62" s="27" t="s">
        <v>14</v>
      </c>
      <c r="C62" s="28" t="s">
        <v>586</v>
      </c>
      <c r="D62" s="27" t="s">
        <v>408</v>
      </c>
      <c r="E62" s="25" t="s">
        <v>556</v>
      </c>
    </row>
    <row r="63" spans="1:5" s="57" customFormat="1" x14ac:dyDescent="0.25">
      <c r="A63" s="25"/>
      <c r="B63" s="27"/>
      <c r="C63" s="28"/>
      <c r="D63" s="27"/>
      <c r="E63" s="25"/>
    </row>
    <row r="64" spans="1:5" s="57" customFormat="1" x14ac:dyDescent="0.25">
      <c r="A64" s="25"/>
      <c r="B64" s="29" t="s">
        <v>587</v>
      </c>
      <c r="C64" s="28"/>
      <c r="D64" s="27"/>
      <c r="E64" s="25"/>
    </row>
    <row r="65" spans="1:5" s="57" customFormat="1" x14ac:dyDescent="0.25">
      <c r="A65" s="25">
        <v>44</v>
      </c>
      <c r="B65" s="27" t="s">
        <v>249</v>
      </c>
      <c r="C65" s="28" t="s">
        <v>580</v>
      </c>
      <c r="D65" s="27" t="s">
        <v>37</v>
      </c>
      <c r="E65" s="25"/>
    </row>
    <row r="66" spans="1:5" s="57" customFormat="1" x14ac:dyDescent="0.25">
      <c r="A66" s="25">
        <v>45</v>
      </c>
      <c r="B66" s="27" t="s">
        <v>249</v>
      </c>
      <c r="C66" s="28" t="s">
        <v>580</v>
      </c>
      <c r="D66" s="27" t="s">
        <v>37</v>
      </c>
      <c r="E66" s="25"/>
    </row>
    <row r="67" spans="1:5" s="57" customFormat="1" x14ac:dyDescent="0.25">
      <c r="A67" s="25">
        <v>46</v>
      </c>
      <c r="B67" s="27" t="s">
        <v>249</v>
      </c>
      <c r="C67" s="28" t="s">
        <v>580</v>
      </c>
      <c r="D67" s="27" t="s">
        <v>37</v>
      </c>
      <c r="E67" s="25"/>
    </row>
    <row r="68" spans="1:5" s="57" customFormat="1" x14ac:dyDescent="0.25">
      <c r="A68" s="25"/>
      <c r="B68" s="27"/>
      <c r="C68" s="28"/>
      <c r="D68" s="27"/>
      <c r="E68" s="25"/>
    </row>
    <row r="69" spans="1:5" s="57" customFormat="1" x14ac:dyDescent="0.25">
      <c r="A69" s="25"/>
      <c r="B69" s="29" t="s">
        <v>588</v>
      </c>
      <c r="C69" s="28"/>
      <c r="D69" s="27"/>
      <c r="E69" s="25"/>
    </row>
    <row r="70" spans="1:5" x14ac:dyDescent="0.25">
      <c r="A70" s="25">
        <v>47</v>
      </c>
      <c r="B70" s="27" t="s">
        <v>213</v>
      </c>
      <c r="D70" s="27" t="s">
        <v>144</v>
      </c>
    </row>
    <row r="71" spans="1:5" s="57" customFormat="1" x14ac:dyDescent="0.25">
      <c r="A71" s="25">
        <v>48</v>
      </c>
      <c r="B71" s="27" t="s">
        <v>213</v>
      </c>
      <c r="C71" s="28"/>
      <c r="D71" s="27" t="s">
        <v>144</v>
      </c>
      <c r="E71" s="25"/>
    </row>
    <row r="72" spans="1:5" s="57" customFormat="1" x14ac:dyDescent="0.25">
      <c r="A72" s="25">
        <v>49</v>
      </c>
      <c r="B72" s="27" t="s">
        <v>36</v>
      </c>
      <c r="C72" s="28"/>
      <c r="D72" s="27" t="s">
        <v>144</v>
      </c>
      <c r="E72" s="25"/>
    </row>
    <row r="73" spans="1:5" s="57" customFormat="1" x14ac:dyDescent="0.25">
      <c r="A73" s="25"/>
      <c r="B73" s="27"/>
      <c r="C73" s="28"/>
      <c r="D73" s="27"/>
      <c r="E73" s="25"/>
    </row>
    <row r="74" spans="1:5" s="57" customFormat="1" x14ac:dyDescent="0.25">
      <c r="A74" s="25"/>
      <c r="B74" s="29" t="s">
        <v>589</v>
      </c>
      <c r="C74" s="28"/>
      <c r="D74" s="27"/>
      <c r="E74" s="25"/>
    </row>
    <row r="75" spans="1:5" s="57" customFormat="1" ht="105" x14ac:dyDescent="0.25">
      <c r="A75" s="25">
        <v>50</v>
      </c>
      <c r="B75" s="27" t="s">
        <v>540</v>
      </c>
      <c r="C75" s="28" t="s">
        <v>590</v>
      </c>
      <c r="D75" s="27" t="s">
        <v>195</v>
      </c>
      <c r="E75" s="25"/>
    </row>
    <row r="76" spans="1:5" s="57" customFormat="1" ht="105" x14ac:dyDescent="0.25">
      <c r="A76" s="25">
        <v>51</v>
      </c>
      <c r="B76" s="27" t="s">
        <v>22</v>
      </c>
      <c r="C76" s="28" t="s">
        <v>591</v>
      </c>
      <c r="D76" s="27" t="s">
        <v>144</v>
      </c>
      <c r="E76" s="25"/>
    </row>
    <row r="77" spans="1:5" s="57" customFormat="1" x14ac:dyDescent="0.25">
      <c r="A77" s="25">
        <v>52</v>
      </c>
      <c r="B77" s="27" t="s">
        <v>316</v>
      </c>
      <c r="C77" s="28"/>
      <c r="D77" s="27" t="s">
        <v>37</v>
      </c>
      <c r="E77" s="25"/>
    </row>
    <row r="78" spans="1:5" s="57" customFormat="1" x14ac:dyDescent="0.25">
      <c r="A78" s="25">
        <v>53</v>
      </c>
      <c r="B78" s="27" t="s">
        <v>316</v>
      </c>
      <c r="C78" s="28"/>
      <c r="D78" s="27" t="s">
        <v>37</v>
      </c>
      <c r="E78" s="25"/>
    </row>
    <row r="79" spans="1:5" s="57" customFormat="1" ht="240" x14ac:dyDescent="0.25">
      <c r="A79" s="25">
        <v>54</v>
      </c>
      <c r="B79" s="27" t="s">
        <v>540</v>
      </c>
      <c r="C79" s="28" t="s">
        <v>592</v>
      </c>
      <c r="D79" s="27" t="s">
        <v>195</v>
      </c>
      <c r="E79" s="25"/>
    </row>
    <row r="80" spans="1:5" s="57" customFormat="1" ht="120" x14ac:dyDescent="0.25">
      <c r="A80" s="25">
        <v>55</v>
      </c>
      <c r="B80" s="27" t="s">
        <v>540</v>
      </c>
      <c r="C80" s="28" t="s">
        <v>593</v>
      </c>
      <c r="D80" s="27" t="s">
        <v>11</v>
      </c>
      <c r="E80" s="25"/>
    </row>
    <row r="81" spans="1:5" s="57" customFormat="1" x14ac:dyDescent="0.25">
      <c r="A81" s="25"/>
      <c r="B81" s="27"/>
      <c r="C81" s="28"/>
      <c r="D81" s="27"/>
      <c r="E81" s="25"/>
    </row>
    <row r="82" spans="1:5" x14ac:dyDescent="0.25">
      <c r="B82" s="29" t="s">
        <v>594</v>
      </c>
    </row>
    <row r="83" spans="1:5" s="57" customFormat="1" x14ac:dyDescent="0.25">
      <c r="A83" s="25">
        <v>56</v>
      </c>
      <c r="B83" s="27" t="s">
        <v>36</v>
      </c>
      <c r="C83" s="28"/>
      <c r="D83" s="27" t="s">
        <v>144</v>
      </c>
      <c r="E83" s="25"/>
    </row>
    <row r="84" spans="1:5" s="57" customFormat="1" x14ac:dyDescent="0.25">
      <c r="A84" s="25">
        <v>57</v>
      </c>
      <c r="B84" s="27" t="s">
        <v>36</v>
      </c>
      <c r="C84" s="28"/>
      <c r="D84" s="27" t="s">
        <v>144</v>
      </c>
      <c r="E84" s="25"/>
    </row>
    <row r="85" spans="1:5" s="57" customFormat="1" x14ac:dyDescent="0.25">
      <c r="A85" s="25">
        <v>58</v>
      </c>
      <c r="B85" s="27" t="s">
        <v>36</v>
      </c>
      <c r="C85" s="28"/>
      <c r="D85" s="27" t="s">
        <v>144</v>
      </c>
      <c r="E85" s="25"/>
    </row>
    <row r="86" spans="1:5" s="57" customFormat="1" x14ac:dyDescent="0.25">
      <c r="A86" s="25">
        <v>59</v>
      </c>
      <c r="B86" s="27" t="s">
        <v>36</v>
      </c>
      <c r="C86" s="28"/>
      <c r="D86" s="27" t="s">
        <v>144</v>
      </c>
      <c r="E86" s="25"/>
    </row>
    <row r="87" spans="1:5" s="57" customFormat="1" x14ac:dyDescent="0.25">
      <c r="A87" s="25"/>
      <c r="B87" s="27"/>
      <c r="C87" s="28"/>
      <c r="D87" s="27"/>
      <c r="E87" s="25"/>
    </row>
    <row r="88" spans="1:5" s="57" customFormat="1" x14ac:dyDescent="0.25">
      <c r="A88" s="25"/>
      <c r="B88" s="29" t="s">
        <v>595</v>
      </c>
      <c r="C88" s="28"/>
      <c r="D88" s="27"/>
      <c r="E88" s="25"/>
    </row>
    <row r="89" spans="1:5" s="57" customFormat="1" x14ac:dyDescent="0.25">
      <c r="A89" s="25">
        <v>60</v>
      </c>
      <c r="B89" s="27" t="s">
        <v>36</v>
      </c>
      <c r="C89" s="28"/>
      <c r="D89" s="27" t="s">
        <v>144</v>
      </c>
      <c r="E89" s="25"/>
    </row>
    <row r="90" spans="1:5" x14ac:dyDescent="0.25">
      <c r="A90" s="25">
        <v>61</v>
      </c>
      <c r="B90" s="27" t="s">
        <v>213</v>
      </c>
      <c r="D90" s="27" t="s">
        <v>144</v>
      </c>
    </row>
    <row r="91" spans="1:5" s="57" customFormat="1" x14ac:dyDescent="0.25">
      <c r="A91" s="25">
        <v>62</v>
      </c>
      <c r="B91" s="27" t="s">
        <v>213</v>
      </c>
      <c r="C91" s="28"/>
      <c r="D91" s="27" t="s">
        <v>144</v>
      </c>
      <c r="E91" s="25"/>
    </row>
    <row r="92" spans="1:5" s="57" customFormat="1" ht="120" x14ac:dyDescent="0.25">
      <c r="A92" s="25">
        <v>63</v>
      </c>
      <c r="B92" s="27" t="s">
        <v>7</v>
      </c>
      <c r="C92" s="28" t="s">
        <v>596</v>
      </c>
      <c r="D92" s="27" t="s">
        <v>597</v>
      </c>
      <c r="E92" s="25" t="s">
        <v>136</v>
      </c>
    </row>
    <row r="93" spans="1:5" s="57" customFormat="1" x14ac:dyDescent="0.25">
      <c r="A93" s="25"/>
      <c r="B93" s="27"/>
      <c r="C93" s="28"/>
      <c r="D93" s="27"/>
      <c r="E93" s="25"/>
    </row>
    <row r="94" spans="1:5" s="57" customFormat="1" x14ac:dyDescent="0.25">
      <c r="A94" s="25"/>
      <c r="B94" s="29" t="s">
        <v>598</v>
      </c>
      <c r="C94" s="28"/>
      <c r="D94" s="27"/>
      <c r="E94" s="25"/>
    </row>
    <row r="95" spans="1:5" s="57" customFormat="1" ht="120" x14ac:dyDescent="0.25">
      <c r="A95" s="25">
        <v>64</v>
      </c>
      <c r="B95" s="27" t="s">
        <v>7</v>
      </c>
      <c r="C95" s="28" t="s">
        <v>599</v>
      </c>
      <c r="D95" s="27" t="s">
        <v>597</v>
      </c>
      <c r="E95" s="25" t="s">
        <v>136</v>
      </c>
    </row>
    <row r="96" spans="1:5" s="57" customFormat="1" x14ac:dyDescent="0.25">
      <c r="A96" s="25">
        <v>65</v>
      </c>
      <c r="B96" s="27" t="s">
        <v>36</v>
      </c>
      <c r="C96" s="28"/>
      <c r="D96" s="27" t="s">
        <v>144</v>
      </c>
      <c r="E96" s="25"/>
    </row>
    <row r="97" spans="1:5" s="57" customFormat="1" x14ac:dyDescent="0.25">
      <c r="A97" s="25">
        <v>66</v>
      </c>
      <c r="B97" s="27" t="s">
        <v>213</v>
      </c>
      <c r="C97" s="28"/>
      <c r="D97" s="27" t="s">
        <v>144</v>
      </c>
      <c r="E97" s="25"/>
    </row>
    <row r="98" spans="1:5" s="57" customFormat="1" x14ac:dyDescent="0.25">
      <c r="A98" s="25">
        <v>67</v>
      </c>
      <c r="B98" s="27" t="s">
        <v>213</v>
      </c>
      <c r="C98" s="28"/>
      <c r="D98" s="27" t="s">
        <v>144</v>
      </c>
      <c r="E98" s="25"/>
    </row>
    <row r="99" spans="1:5" s="57" customFormat="1" ht="210" x14ac:dyDescent="0.25">
      <c r="A99" s="25">
        <v>68</v>
      </c>
      <c r="B99" s="27" t="s">
        <v>7</v>
      </c>
      <c r="C99" s="28" t="s">
        <v>600</v>
      </c>
      <c r="D99" s="27" t="s">
        <v>195</v>
      </c>
      <c r="E99" s="25"/>
    </row>
    <row r="101" spans="1:5" s="57" customFormat="1" x14ac:dyDescent="0.25">
      <c r="A101" s="25"/>
      <c r="B101" s="27"/>
      <c r="C101" s="28"/>
      <c r="D101" s="27"/>
      <c r="E101" s="25"/>
    </row>
    <row r="102" spans="1:5" s="57" customFormat="1" x14ac:dyDescent="0.25">
      <c r="A102" s="25"/>
      <c r="B102" s="27"/>
      <c r="C102" s="28"/>
      <c r="D102" s="27"/>
      <c r="E102" s="25"/>
    </row>
    <row r="103" spans="1:5" s="57" customFormat="1" x14ac:dyDescent="0.25">
      <c r="A103" s="25"/>
      <c r="B103" s="27"/>
      <c r="C103" s="28"/>
      <c r="D103" s="27"/>
      <c r="E103" s="25"/>
    </row>
    <row r="104" spans="1:5" s="57" customFormat="1" x14ac:dyDescent="0.25">
      <c r="A104" s="25"/>
      <c r="B104" s="27"/>
      <c r="C104" s="28"/>
      <c r="D104" s="27"/>
      <c r="E104" s="25"/>
    </row>
    <row r="105" spans="1:5" s="57" customFormat="1" x14ac:dyDescent="0.25">
      <c r="A105" s="25"/>
      <c r="B105" s="27"/>
      <c r="C105" s="28"/>
      <c r="D105" s="27"/>
      <c r="E105" s="25"/>
    </row>
    <row r="106" spans="1:5" s="57" customFormat="1" x14ac:dyDescent="0.25">
      <c r="A106" s="25"/>
      <c r="B106" s="27"/>
      <c r="C106" s="28"/>
      <c r="D106" s="27"/>
      <c r="E106" s="25"/>
    </row>
    <row r="107" spans="1:5" s="57" customFormat="1" x14ac:dyDescent="0.25">
      <c r="A107" s="25"/>
      <c r="B107" s="27"/>
      <c r="C107" s="28"/>
      <c r="D107" s="27"/>
      <c r="E107" s="25"/>
    </row>
    <row r="109" spans="1:5" s="57" customFormat="1" x14ac:dyDescent="0.25">
      <c r="A109" s="25"/>
      <c r="B109" s="27"/>
      <c r="C109" s="28"/>
      <c r="D109" s="27"/>
      <c r="E109" s="25"/>
    </row>
    <row r="110" spans="1:5" s="57" customFormat="1" x14ac:dyDescent="0.25">
      <c r="A110" s="25"/>
      <c r="B110" s="27"/>
      <c r="C110" s="28"/>
      <c r="D110" s="27"/>
      <c r="E110" s="25"/>
    </row>
    <row r="111" spans="1:5" s="57" customFormat="1" x14ac:dyDescent="0.25">
      <c r="A111" s="25"/>
      <c r="B111" s="27"/>
      <c r="C111" s="28"/>
      <c r="D111" s="27"/>
      <c r="E111" s="25"/>
    </row>
    <row r="112" spans="1:5" s="57" customFormat="1" x14ac:dyDescent="0.25">
      <c r="A112" s="25"/>
      <c r="B112" s="27"/>
      <c r="C112" s="28"/>
      <c r="D112" s="27"/>
      <c r="E112" s="25"/>
    </row>
    <row r="113" spans="1:5" s="57" customFormat="1" x14ac:dyDescent="0.25">
      <c r="A113" s="25"/>
      <c r="B113" s="27"/>
      <c r="C113" s="28"/>
      <c r="D113" s="27"/>
      <c r="E113" s="25"/>
    </row>
    <row r="114" spans="1:5" s="57" customFormat="1" x14ac:dyDescent="0.25">
      <c r="A114" s="25"/>
      <c r="B114" s="27"/>
      <c r="C114" s="28"/>
      <c r="D114" s="27"/>
      <c r="E114" s="25"/>
    </row>
    <row r="116" spans="1:5" s="57" customFormat="1" x14ac:dyDescent="0.25">
      <c r="A116" s="25"/>
      <c r="B116" s="27"/>
      <c r="C116" s="28"/>
      <c r="D116" s="27"/>
      <c r="E116" s="25"/>
    </row>
    <row r="117" spans="1:5" s="57" customFormat="1" x14ac:dyDescent="0.25">
      <c r="A117" s="25"/>
      <c r="B117" s="27"/>
      <c r="C117" s="28"/>
      <c r="D117" s="27"/>
      <c r="E117" s="25"/>
    </row>
    <row r="119" spans="1:5" s="57" customFormat="1" x14ac:dyDescent="0.25">
      <c r="A119" s="25"/>
      <c r="B119" s="27"/>
      <c r="C119" s="28"/>
      <c r="D119" s="27"/>
      <c r="E119" s="25"/>
    </row>
    <row r="120" spans="1:5" s="57" customFormat="1" x14ac:dyDescent="0.25">
      <c r="A120" s="25"/>
      <c r="B120" s="27"/>
      <c r="C120" s="28"/>
      <c r="D120" s="27"/>
      <c r="E120" s="25"/>
    </row>
    <row r="121" spans="1:5" s="57" customFormat="1" x14ac:dyDescent="0.25">
      <c r="A121" s="25"/>
      <c r="B121" s="27"/>
      <c r="C121" s="28"/>
      <c r="D121" s="27"/>
      <c r="E121" s="25"/>
    </row>
    <row r="122" spans="1:5" s="57" customFormat="1" x14ac:dyDescent="0.25">
      <c r="A122" s="25"/>
      <c r="B122" s="27"/>
      <c r="C122" s="28"/>
      <c r="D122" s="27"/>
      <c r="E122" s="25"/>
    </row>
    <row r="124" spans="1:5" s="57" customFormat="1" x14ac:dyDescent="0.25">
      <c r="A124" s="25"/>
      <c r="B124" s="27"/>
      <c r="C124" s="28"/>
      <c r="D124" s="27"/>
      <c r="E124" s="25"/>
    </row>
    <row r="125" spans="1:5" s="57" customFormat="1" x14ac:dyDescent="0.25">
      <c r="A125" s="25"/>
      <c r="B125" s="27"/>
      <c r="C125" s="28"/>
      <c r="D125" s="27"/>
      <c r="E125" s="25"/>
    </row>
    <row r="126" spans="1:5" s="57" customFormat="1" x14ac:dyDescent="0.25">
      <c r="A126" s="25"/>
      <c r="B126" s="27"/>
      <c r="C126" s="28"/>
      <c r="D126" s="27"/>
      <c r="E126" s="25"/>
    </row>
    <row r="127" spans="1:5" s="57" customFormat="1" x14ac:dyDescent="0.25">
      <c r="A127" s="25"/>
      <c r="B127" s="27"/>
      <c r="C127" s="28"/>
      <c r="D127" s="27"/>
      <c r="E127" s="25"/>
    </row>
    <row r="128" spans="1:5" s="57" customFormat="1" x14ac:dyDescent="0.25">
      <c r="A128" s="25"/>
      <c r="B128" s="27"/>
      <c r="C128" s="28"/>
      <c r="D128" s="27"/>
      <c r="E128" s="25"/>
    </row>
    <row r="130" spans="1:5" s="57" customFormat="1" x14ac:dyDescent="0.25">
      <c r="A130" s="25"/>
      <c r="B130" s="27"/>
      <c r="C130" s="28"/>
      <c r="D130" s="27"/>
      <c r="E130" s="25"/>
    </row>
    <row r="131" spans="1:5" s="57" customFormat="1" x14ac:dyDescent="0.25">
      <c r="A131" s="25"/>
      <c r="B131" s="27"/>
      <c r="C131" s="28"/>
      <c r="D131" s="27"/>
      <c r="E131" s="25"/>
    </row>
    <row r="132" spans="1:5" s="57" customFormat="1" x14ac:dyDescent="0.25">
      <c r="A132" s="25"/>
      <c r="B132" s="27"/>
      <c r="C132" s="28"/>
      <c r="D132" s="27"/>
      <c r="E132" s="25"/>
    </row>
    <row r="133" spans="1:5" s="57" customFormat="1" x14ac:dyDescent="0.25">
      <c r="A133" s="25"/>
      <c r="B133" s="27"/>
      <c r="C133" s="28"/>
      <c r="D133" s="27"/>
      <c r="E133" s="25"/>
    </row>
    <row r="134" spans="1:5" s="57" customFormat="1" x14ac:dyDescent="0.25">
      <c r="A134" s="25"/>
      <c r="B134" s="27"/>
      <c r="C134" s="28"/>
      <c r="D134" s="27"/>
      <c r="E134" s="25"/>
    </row>
    <row r="136" spans="1:5" s="57" customFormat="1" x14ac:dyDescent="0.25">
      <c r="A136" s="25"/>
      <c r="B136" s="27"/>
      <c r="C136" s="28"/>
      <c r="D136" s="27"/>
      <c r="E136" s="25"/>
    </row>
    <row r="137" spans="1:5" s="57" customFormat="1" x14ac:dyDescent="0.25">
      <c r="A137" s="25"/>
      <c r="B137" s="27"/>
      <c r="C137" s="28"/>
      <c r="D137" s="27"/>
      <c r="E137" s="25"/>
    </row>
    <row r="138" spans="1:5" s="57" customFormat="1" x14ac:dyDescent="0.25">
      <c r="A138" s="25"/>
      <c r="B138" s="27"/>
      <c r="C138" s="28"/>
      <c r="D138" s="27"/>
      <c r="E138" s="25"/>
    </row>
    <row r="139" spans="1:5" s="57" customFormat="1" x14ac:dyDescent="0.25">
      <c r="A139" s="25"/>
      <c r="B139" s="27"/>
      <c r="C139" s="28"/>
      <c r="D139" s="27"/>
      <c r="E139" s="25"/>
    </row>
    <row r="140" spans="1:5" s="57" customFormat="1" x14ac:dyDescent="0.25">
      <c r="A140" s="25"/>
      <c r="B140" s="27"/>
      <c r="C140" s="28"/>
      <c r="D140" s="27"/>
      <c r="E140" s="25"/>
    </row>
    <row r="141" spans="1:5" s="57" customFormat="1" x14ac:dyDescent="0.25">
      <c r="A141" s="25"/>
      <c r="B141" s="27"/>
      <c r="C141" s="28"/>
      <c r="D141" s="27"/>
      <c r="E141" s="25"/>
    </row>
    <row r="142" spans="1:5" s="57" customFormat="1" x14ac:dyDescent="0.25">
      <c r="A142" s="25"/>
      <c r="B142" s="27"/>
      <c r="C142" s="28"/>
      <c r="D142" s="27"/>
      <c r="E142" s="25"/>
    </row>
    <row r="144" spans="1:5" s="57" customFormat="1" x14ac:dyDescent="0.25">
      <c r="A144" s="25"/>
      <c r="B144" s="27"/>
      <c r="C144" s="28"/>
      <c r="D144" s="27"/>
      <c r="E144" s="25"/>
    </row>
    <row r="145" spans="1:5" s="57" customFormat="1" x14ac:dyDescent="0.25">
      <c r="A145" s="25"/>
      <c r="B145" s="27"/>
      <c r="C145" s="28"/>
      <c r="D145" s="27"/>
      <c r="E145" s="25"/>
    </row>
    <row r="146" spans="1:5" s="57" customFormat="1" x14ac:dyDescent="0.25">
      <c r="A146" s="25"/>
      <c r="B146" s="27"/>
      <c r="C146" s="28"/>
      <c r="D146" s="27"/>
      <c r="E146" s="25"/>
    </row>
    <row r="147" spans="1:5" s="57" customFormat="1" x14ac:dyDescent="0.25">
      <c r="A147" s="25"/>
      <c r="B147" s="27"/>
      <c r="C147" s="28"/>
      <c r="D147" s="27"/>
      <c r="E147" s="25"/>
    </row>
    <row r="148" spans="1:5" s="57" customFormat="1" x14ac:dyDescent="0.25">
      <c r="A148" s="25"/>
      <c r="B148" s="27"/>
      <c r="C148" s="28"/>
      <c r="D148" s="27"/>
      <c r="E148" s="25"/>
    </row>
    <row r="149" spans="1:5" s="57" customFormat="1" x14ac:dyDescent="0.25">
      <c r="A149" s="25"/>
      <c r="B149" s="27"/>
      <c r="C149" s="28"/>
      <c r="D149" s="27"/>
      <c r="E149" s="25"/>
    </row>
    <row r="150" spans="1:5" s="57" customFormat="1" x14ac:dyDescent="0.25">
      <c r="A150" s="25"/>
      <c r="B150" s="27"/>
      <c r="C150" s="28"/>
      <c r="D150" s="27"/>
      <c r="E150" s="25"/>
    </row>
    <row r="151" spans="1:5" s="57" customFormat="1" x14ac:dyDescent="0.25">
      <c r="A151" s="25"/>
      <c r="B151" s="27"/>
      <c r="C151" s="28"/>
      <c r="D151" s="27"/>
      <c r="E151" s="25"/>
    </row>
    <row r="152" spans="1:5" s="57" customFormat="1" x14ac:dyDescent="0.25">
      <c r="A152" s="25"/>
      <c r="B152" s="27"/>
      <c r="C152" s="28"/>
      <c r="D152" s="27"/>
      <c r="E152" s="25"/>
    </row>
  </sheetData>
  <pageMargins left="0.7" right="0.7" top="0.75" bottom="0.75" header="0.3" footer="0.3"/>
  <pageSetup scale="1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479"/>
  <sheetViews>
    <sheetView topLeftCell="A124" zoomScale="80" zoomScaleNormal="80" workbookViewId="0">
      <selection activeCell="E190" sqref="E190"/>
    </sheetView>
  </sheetViews>
  <sheetFormatPr baseColWidth="10" defaultRowHeight="15" x14ac:dyDescent="0.25"/>
  <cols>
    <col min="1" max="1" width="5.5703125" style="25" bestFit="1" customWidth="1"/>
    <col min="2" max="2" width="38.7109375" style="27" bestFit="1" customWidth="1"/>
    <col min="3" max="3" width="104.85546875" style="28" customWidth="1"/>
    <col min="4" max="4" width="17.7109375" style="27" bestFit="1" customWidth="1"/>
    <col min="5" max="5" width="26.7109375" style="25" bestFit="1" customWidth="1"/>
    <col min="6" max="6" width="100.140625" style="57" customWidth="1"/>
    <col min="8" max="8" width="33.42578125" bestFit="1" customWidth="1"/>
    <col min="9" max="9" width="46.5703125" bestFit="1" customWidth="1"/>
    <col min="10" max="10" width="8" bestFit="1" customWidth="1"/>
    <col min="11" max="11" width="13" bestFit="1" customWidth="1"/>
  </cols>
  <sheetData>
    <row r="1" spans="1:6" s="3" customFormat="1" ht="27" customHeight="1" x14ac:dyDescent="0.25">
      <c r="A1" s="22"/>
      <c r="B1" s="23" t="s">
        <v>1</v>
      </c>
      <c r="C1" s="24" t="s">
        <v>54</v>
      </c>
      <c r="D1" s="23" t="s">
        <v>55</v>
      </c>
      <c r="E1" s="23"/>
      <c r="F1" s="23" t="s">
        <v>131</v>
      </c>
    </row>
    <row r="2" spans="1:6" x14ac:dyDescent="0.25">
      <c r="A2" s="38"/>
      <c r="C2"/>
    </row>
    <row r="3" spans="1:6" ht="16.5" x14ac:dyDescent="0.25">
      <c r="A3" s="38"/>
      <c r="B3" s="76" t="s">
        <v>601</v>
      </c>
      <c r="C3"/>
    </row>
    <row r="4" spans="1:6" s="74" customFormat="1" ht="16.5" x14ac:dyDescent="0.25">
      <c r="A4" s="71">
        <v>1</v>
      </c>
      <c r="B4" s="72" t="s">
        <v>106</v>
      </c>
      <c r="C4" s="75"/>
      <c r="D4" s="72" t="s">
        <v>37</v>
      </c>
      <c r="E4" s="71"/>
      <c r="F4" s="73"/>
    </row>
    <row r="5" spans="1:6" s="57" customFormat="1" ht="16.5" x14ac:dyDescent="0.25">
      <c r="A5" s="25">
        <v>2</v>
      </c>
      <c r="B5" s="72" t="s">
        <v>106</v>
      </c>
      <c r="C5" s="75"/>
      <c r="D5" s="72" t="s">
        <v>37</v>
      </c>
      <c r="E5" s="71"/>
      <c r="F5" s="73"/>
    </row>
    <row r="6" spans="1:6" ht="16.5" x14ac:dyDescent="0.25">
      <c r="A6" s="71">
        <v>3</v>
      </c>
      <c r="B6" s="72" t="s">
        <v>36</v>
      </c>
      <c r="C6" s="75"/>
      <c r="D6" s="72" t="s">
        <v>37</v>
      </c>
      <c r="E6" s="71"/>
      <c r="F6" s="73"/>
    </row>
    <row r="7" spans="1:6" s="57" customFormat="1" ht="16.5" x14ac:dyDescent="0.25">
      <c r="A7" s="25">
        <v>4</v>
      </c>
      <c r="B7" s="72" t="s">
        <v>602</v>
      </c>
      <c r="C7" s="75"/>
      <c r="D7" s="72" t="s">
        <v>38</v>
      </c>
      <c r="E7" s="71"/>
      <c r="F7" s="73"/>
    </row>
    <row r="8" spans="1:6" s="57" customFormat="1" ht="16.5" x14ac:dyDescent="0.25">
      <c r="A8" s="71">
        <v>5</v>
      </c>
      <c r="B8" s="72" t="s">
        <v>603</v>
      </c>
      <c r="C8" s="75"/>
      <c r="D8" s="72" t="s">
        <v>147</v>
      </c>
      <c r="E8" s="71"/>
      <c r="F8" s="73"/>
    </row>
    <row r="9" spans="1:6" s="57" customFormat="1" ht="82.5" x14ac:dyDescent="0.25">
      <c r="A9" s="25">
        <v>6</v>
      </c>
      <c r="B9" s="72" t="s">
        <v>47</v>
      </c>
      <c r="C9" s="75" t="s">
        <v>604</v>
      </c>
      <c r="D9" s="72" t="s">
        <v>605</v>
      </c>
      <c r="E9" s="71"/>
      <c r="F9" s="73"/>
    </row>
    <row r="10" spans="1:6" s="57" customFormat="1" ht="16.5" x14ac:dyDescent="0.25">
      <c r="A10" s="71">
        <v>7</v>
      </c>
      <c r="B10" s="72" t="s">
        <v>606</v>
      </c>
      <c r="C10" s="75"/>
      <c r="D10" s="72" t="s">
        <v>37</v>
      </c>
      <c r="E10" s="71"/>
      <c r="F10" s="73"/>
    </row>
    <row r="11" spans="1:6" s="57" customFormat="1" ht="16.5" x14ac:dyDescent="0.25">
      <c r="A11" s="25"/>
      <c r="B11" s="72"/>
      <c r="C11" s="75"/>
      <c r="D11" s="72"/>
      <c r="E11" s="71"/>
      <c r="F11" s="73"/>
    </row>
    <row r="12" spans="1:6" s="57" customFormat="1" ht="16.5" x14ac:dyDescent="0.25">
      <c r="A12" s="25"/>
      <c r="B12" s="76" t="s">
        <v>607</v>
      </c>
      <c r="C12" s="75"/>
      <c r="D12" s="72"/>
      <c r="E12" s="71"/>
      <c r="F12" s="73"/>
    </row>
    <row r="13" spans="1:6" s="57" customFormat="1" ht="16.5" x14ac:dyDescent="0.25">
      <c r="A13" s="25">
        <v>8</v>
      </c>
      <c r="B13" s="72" t="s">
        <v>606</v>
      </c>
      <c r="C13" s="75"/>
      <c r="D13" s="72" t="s">
        <v>37</v>
      </c>
      <c r="E13" s="71"/>
      <c r="F13" s="73"/>
    </row>
    <row r="14" spans="1:6" ht="132" x14ac:dyDescent="0.25">
      <c r="A14" s="25">
        <v>9</v>
      </c>
      <c r="B14" s="72" t="s">
        <v>609</v>
      </c>
      <c r="C14" s="75" t="s">
        <v>608</v>
      </c>
      <c r="D14" s="72" t="s">
        <v>43</v>
      </c>
      <c r="E14" s="71" t="s">
        <v>136</v>
      </c>
      <c r="F14" s="73"/>
    </row>
    <row r="15" spans="1:6" s="57" customFormat="1" ht="409.5" x14ac:dyDescent="0.25">
      <c r="A15" s="25">
        <v>10</v>
      </c>
      <c r="B15" s="72" t="s">
        <v>104</v>
      </c>
      <c r="C15" s="78" t="s">
        <v>610</v>
      </c>
      <c r="D15" s="72" t="s">
        <v>43</v>
      </c>
      <c r="E15" s="71" t="s">
        <v>136</v>
      </c>
      <c r="F15" s="73"/>
    </row>
    <row r="16" spans="1:6" s="57" customFormat="1" ht="16.5" x14ac:dyDescent="0.25">
      <c r="A16" s="25">
        <v>11</v>
      </c>
      <c r="B16" s="72" t="s">
        <v>106</v>
      </c>
      <c r="C16" s="75"/>
      <c r="D16" s="72" t="s">
        <v>37</v>
      </c>
      <c r="E16" s="71"/>
      <c r="F16" s="73"/>
    </row>
    <row r="17" spans="1:6" s="57" customFormat="1" ht="16.5" x14ac:dyDescent="0.25">
      <c r="A17" s="25">
        <v>12</v>
      </c>
      <c r="B17" s="72" t="s">
        <v>106</v>
      </c>
      <c r="C17" s="75"/>
      <c r="D17" s="72" t="s">
        <v>37</v>
      </c>
      <c r="E17" s="71"/>
      <c r="F17" s="73"/>
    </row>
    <row r="18" spans="1:6" s="57" customFormat="1" ht="16.5" x14ac:dyDescent="0.25">
      <c r="A18" s="25">
        <v>13</v>
      </c>
      <c r="B18" s="72" t="s">
        <v>106</v>
      </c>
      <c r="C18" s="75"/>
      <c r="D18" s="72" t="s">
        <v>37</v>
      </c>
      <c r="E18" s="71"/>
      <c r="F18" s="73"/>
    </row>
    <row r="19" spans="1:6" s="57" customFormat="1" ht="16.5" x14ac:dyDescent="0.25">
      <c r="A19" s="25">
        <v>14</v>
      </c>
      <c r="B19" s="72" t="s">
        <v>106</v>
      </c>
      <c r="C19" s="75"/>
      <c r="D19" s="72" t="s">
        <v>37</v>
      </c>
      <c r="E19" s="71"/>
      <c r="F19" s="73"/>
    </row>
    <row r="20" spans="1:6" s="57" customFormat="1" ht="16.5" x14ac:dyDescent="0.25">
      <c r="A20" s="25">
        <v>15</v>
      </c>
      <c r="B20" s="72" t="s">
        <v>36</v>
      </c>
      <c r="C20" s="75"/>
      <c r="D20" s="72" t="s">
        <v>37</v>
      </c>
      <c r="E20" s="71"/>
      <c r="F20" s="73"/>
    </row>
    <row r="21" spans="1:6" ht="66" x14ac:dyDescent="0.25">
      <c r="A21" s="25">
        <v>16</v>
      </c>
      <c r="B21" s="72" t="s">
        <v>249</v>
      </c>
      <c r="C21" s="75" t="s">
        <v>611</v>
      </c>
      <c r="D21" s="72" t="s">
        <v>195</v>
      </c>
      <c r="E21" s="71" t="s">
        <v>136</v>
      </c>
      <c r="F21" s="73"/>
    </row>
    <row r="22" spans="1:6" s="57" customFormat="1" ht="16.5" x14ac:dyDescent="0.25">
      <c r="A22" s="25">
        <v>17</v>
      </c>
      <c r="B22" s="72" t="s">
        <v>602</v>
      </c>
      <c r="C22" s="75"/>
      <c r="D22" s="72" t="s">
        <v>38</v>
      </c>
      <c r="E22" s="71"/>
      <c r="F22" s="73"/>
    </row>
    <row r="23" spans="1:6" s="57" customFormat="1" ht="16.5" x14ac:dyDescent="0.25">
      <c r="A23" s="25">
        <v>18</v>
      </c>
      <c r="B23" s="72" t="s">
        <v>628</v>
      </c>
      <c r="C23" s="75" t="s">
        <v>612</v>
      </c>
      <c r="D23" s="72" t="s">
        <v>195</v>
      </c>
      <c r="E23" s="71"/>
      <c r="F23" s="73"/>
    </row>
    <row r="24" spans="1:6" ht="16.5" x14ac:dyDescent="0.25">
      <c r="A24" s="25">
        <v>19</v>
      </c>
      <c r="B24" s="72" t="s">
        <v>106</v>
      </c>
      <c r="C24" s="75"/>
      <c r="D24" s="72" t="s">
        <v>37</v>
      </c>
      <c r="E24" s="71"/>
      <c r="F24" s="73"/>
    </row>
    <row r="25" spans="1:6" s="57" customFormat="1" ht="115.5" x14ac:dyDescent="0.25">
      <c r="A25" s="25">
        <v>20</v>
      </c>
      <c r="B25" s="72" t="s">
        <v>249</v>
      </c>
      <c r="C25" s="75" t="s">
        <v>613</v>
      </c>
      <c r="D25" s="72" t="s">
        <v>152</v>
      </c>
      <c r="E25" s="77" t="s">
        <v>136</v>
      </c>
      <c r="F25" s="73"/>
    </row>
    <row r="26" spans="1:6" s="57" customFormat="1" ht="16.5" x14ac:dyDescent="0.25">
      <c r="A26" s="25">
        <v>21</v>
      </c>
      <c r="B26" s="72" t="s">
        <v>249</v>
      </c>
      <c r="C26" s="75"/>
      <c r="D26" s="72" t="s">
        <v>37</v>
      </c>
      <c r="E26" s="71"/>
      <c r="F26" s="73"/>
    </row>
    <row r="27" spans="1:6" s="57" customFormat="1" ht="16.5" x14ac:dyDescent="0.25">
      <c r="A27" s="25">
        <v>22</v>
      </c>
      <c r="B27" s="72" t="s">
        <v>615</v>
      </c>
      <c r="C27" s="75"/>
      <c r="D27" s="72" t="s">
        <v>37</v>
      </c>
      <c r="E27" s="71"/>
      <c r="F27" s="73"/>
    </row>
    <row r="28" spans="1:6" s="57" customFormat="1" ht="66" x14ac:dyDescent="0.25">
      <c r="A28" s="25">
        <v>23</v>
      </c>
      <c r="B28" s="72" t="s">
        <v>215</v>
      </c>
      <c r="C28" s="75" t="s">
        <v>614</v>
      </c>
      <c r="D28" s="72" t="s">
        <v>5</v>
      </c>
      <c r="E28" s="71" t="s">
        <v>136</v>
      </c>
      <c r="F28" s="73"/>
    </row>
    <row r="29" spans="1:6" ht="16.5" x14ac:dyDescent="0.25">
      <c r="B29" s="72"/>
      <c r="C29" s="75"/>
      <c r="D29" s="72"/>
      <c r="E29" s="71"/>
      <c r="F29" s="73"/>
    </row>
    <row r="30" spans="1:6" s="57" customFormat="1" ht="16.5" x14ac:dyDescent="0.25">
      <c r="A30" s="25"/>
      <c r="B30" s="76" t="s">
        <v>616</v>
      </c>
      <c r="C30" s="75"/>
      <c r="D30" s="72"/>
      <c r="E30" s="71"/>
      <c r="F30" s="73"/>
    </row>
    <row r="31" spans="1:6" s="57" customFormat="1" ht="16.5" x14ac:dyDescent="0.25">
      <c r="A31" s="25">
        <v>24</v>
      </c>
      <c r="B31" s="72" t="s">
        <v>106</v>
      </c>
      <c r="C31" s="75"/>
      <c r="D31" s="72" t="s">
        <v>37</v>
      </c>
      <c r="E31" s="71"/>
      <c r="F31" s="73"/>
    </row>
    <row r="32" spans="1:6" s="57" customFormat="1" ht="16.5" x14ac:dyDescent="0.25">
      <c r="A32" s="25">
        <v>25</v>
      </c>
      <c r="B32" s="72" t="s">
        <v>36</v>
      </c>
      <c r="C32" s="75"/>
      <c r="D32" s="72" t="s">
        <v>37</v>
      </c>
      <c r="E32" s="71"/>
      <c r="F32" s="73"/>
    </row>
    <row r="33" spans="1:6" s="57" customFormat="1" ht="16.5" x14ac:dyDescent="0.25">
      <c r="A33" s="25">
        <v>26</v>
      </c>
      <c r="B33" s="72" t="s">
        <v>106</v>
      </c>
      <c r="C33" s="75"/>
      <c r="D33" s="72" t="s">
        <v>37</v>
      </c>
      <c r="E33" s="71"/>
      <c r="F33" s="73"/>
    </row>
    <row r="34" spans="1:6" s="57" customFormat="1" ht="16.5" x14ac:dyDescent="0.25">
      <c r="A34" s="25">
        <v>27</v>
      </c>
      <c r="B34" s="72" t="s">
        <v>606</v>
      </c>
      <c r="C34" s="75"/>
      <c r="D34" s="72" t="s">
        <v>37</v>
      </c>
      <c r="E34" s="71"/>
      <c r="F34" s="73"/>
    </row>
    <row r="35" spans="1:6" ht="16.5" x14ac:dyDescent="0.25">
      <c r="A35" s="25">
        <v>28</v>
      </c>
      <c r="B35" s="72" t="s">
        <v>602</v>
      </c>
      <c r="C35" s="75"/>
      <c r="D35" s="72" t="s">
        <v>38</v>
      </c>
      <c r="E35" s="71"/>
      <c r="F35" s="73"/>
    </row>
    <row r="37" spans="1:6" ht="16.5" x14ac:dyDescent="0.25">
      <c r="B37" s="76" t="s">
        <v>623</v>
      </c>
      <c r="C37" s="75"/>
      <c r="D37" s="72"/>
      <c r="E37" s="71"/>
      <c r="F37" s="73"/>
    </row>
    <row r="38" spans="1:6" s="57" customFormat="1" ht="80.25" customHeight="1" x14ac:dyDescent="0.25">
      <c r="A38" s="25">
        <v>29</v>
      </c>
      <c r="B38" s="72" t="s">
        <v>619</v>
      </c>
      <c r="C38" s="75" t="s">
        <v>617</v>
      </c>
      <c r="D38" s="72" t="s">
        <v>37</v>
      </c>
      <c r="E38" s="71" t="s">
        <v>618</v>
      </c>
      <c r="F38" s="73"/>
    </row>
    <row r="39" spans="1:6" s="57" customFormat="1" ht="280.5" x14ac:dyDescent="0.25">
      <c r="A39" s="25">
        <v>30</v>
      </c>
      <c r="B39" s="72" t="s">
        <v>621</v>
      </c>
      <c r="C39" s="75" t="s">
        <v>620</v>
      </c>
      <c r="D39" s="72" t="s">
        <v>6</v>
      </c>
      <c r="E39" s="71" t="s">
        <v>622</v>
      </c>
      <c r="F39" s="73"/>
    </row>
    <row r="40" spans="1:6" s="57" customFormat="1" ht="16.5" x14ac:dyDescent="0.25">
      <c r="A40" s="25">
        <v>31</v>
      </c>
      <c r="B40" s="72" t="s">
        <v>606</v>
      </c>
      <c r="C40" s="75"/>
      <c r="D40" s="72" t="s">
        <v>37</v>
      </c>
      <c r="E40" s="71"/>
      <c r="F40" s="73"/>
    </row>
    <row r="41" spans="1:6" s="57" customFormat="1" ht="16.5" x14ac:dyDescent="0.25">
      <c r="A41" s="25">
        <v>32</v>
      </c>
      <c r="B41" s="72" t="s">
        <v>615</v>
      </c>
      <c r="C41" s="75"/>
      <c r="D41" s="72" t="s">
        <v>37</v>
      </c>
      <c r="E41" s="71"/>
      <c r="F41" s="73"/>
    </row>
    <row r="42" spans="1:6" s="57" customFormat="1" ht="16.5" x14ac:dyDescent="0.25">
      <c r="A42" s="25">
        <v>33</v>
      </c>
      <c r="B42" s="72" t="s">
        <v>36</v>
      </c>
      <c r="C42" s="75"/>
      <c r="D42" s="72" t="s">
        <v>37</v>
      </c>
      <c r="E42" s="71"/>
      <c r="F42" s="73"/>
    </row>
    <row r="43" spans="1:6" s="57" customFormat="1" ht="16.5" x14ac:dyDescent="0.25">
      <c r="A43" s="25">
        <v>34</v>
      </c>
      <c r="B43" s="72" t="s">
        <v>36</v>
      </c>
      <c r="C43" s="75"/>
      <c r="D43" s="72" t="s">
        <v>37</v>
      </c>
      <c r="E43" s="71"/>
      <c r="F43" s="73"/>
    </row>
    <row r="44" spans="1:6" s="57" customFormat="1" ht="16.5" x14ac:dyDescent="0.25">
      <c r="A44" s="25">
        <v>35</v>
      </c>
      <c r="B44" s="72" t="s">
        <v>106</v>
      </c>
      <c r="C44" s="75"/>
      <c r="D44" s="72" t="s">
        <v>37</v>
      </c>
      <c r="E44" s="71"/>
      <c r="F44" s="73"/>
    </row>
    <row r="45" spans="1:6" ht="16.5" x14ac:dyDescent="0.25">
      <c r="A45" s="25">
        <v>36</v>
      </c>
      <c r="B45" s="72" t="s">
        <v>606</v>
      </c>
      <c r="C45" s="75"/>
      <c r="D45" s="72" t="s">
        <v>37</v>
      </c>
      <c r="E45" s="71"/>
      <c r="F45" s="73"/>
    </row>
    <row r="46" spans="1:6" s="57" customFormat="1" ht="16.5" x14ac:dyDescent="0.25">
      <c r="A46" s="25">
        <v>37</v>
      </c>
      <c r="B46" s="72" t="s">
        <v>602</v>
      </c>
      <c r="C46" s="75"/>
      <c r="D46" s="72" t="s">
        <v>38</v>
      </c>
      <c r="E46" s="71"/>
      <c r="F46" s="73"/>
    </row>
    <row r="47" spans="1:6" s="57" customFormat="1" ht="16.5" x14ac:dyDescent="0.25">
      <c r="A47" s="25">
        <v>38</v>
      </c>
      <c r="B47" s="72" t="s">
        <v>36</v>
      </c>
      <c r="C47" s="75"/>
      <c r="D47" s="72" t="s">
        <v>37</v>
      </c>
      <c r="E47" s="71"/>
      <c r="F47" s="73"/>
    </row>
    <row r="48" spans="1:6" s="57" customFormat="1" ht="16.5" x14ac:dyDescent="0.25">
      <c r="A48" s="25">
        <v>39</v>
      </c>
      <c r="B48" s="72" t="s">
        <v>249</v>
      </c>
      <c r="C48" s="75"/>
      <c r="D48" s="72" t="s">
        <v>37</v>
      </c>
      <c r="E48" s="71"/>
      <c r="F48" s="73"/>
    </row>
    <row r="49" spans="1:6" s="57" customFormat="1" ht="16.5" x14ac:dyDescent="0.25">
      <c r="A49" s="25"/>
      <c r="B49" s="72"/>
      <c r="C49" s="75"/>
      <c r="D49" s="72"/>
      <c r="E49" s="71"/>
      <c r="F49" s="73"/>
    </row>
    <row r="50" spans="1:6" s="57" customFormat="1" ht="16.5" x14ac:dyDescent="0.25">
      <c r="A50" s="25"/>
      <c r="B50" s="76" t="s">
        <v>624</v>
      </c>
      <c r="C50" s="75"/>
      <c r="D50" s="72"/>
      <c r="E50" s="71"/>
      <c r="F50" s="73"/>
    </row>
    <row r="51" spans="1:6" s="57" customFormat="1" ht="16.5" x14ac:dyDescent="0.25">
      <c r="A51" s="25">
        <v>40</v>
      </c>
      <c r="B51" s="72" t="s">
        <v>249</v>
      </c>
      <c r="C51" s="75"/>
      <c r="D51" s="72" t="s">
        <v>37</v>
      </c>
      <c r="E51" s="71"/>
      <c r="F51" s="73"/>
    </row>
    <row r="52" spans="1:6" s="57" customFormat="1" ht="16.5" x14ac:dyDescent="0.25">
      <c r="A52" s="25">
        <v>41</v>
      </c>
      <c r="B52" s="72" t="s">
        <v>249</v>
      </c>
      <c r="C52" s="75"/>
      <c r="D52" s="72" t="s">
        <v>37</v>
      </c>
      <c r="E52" s="71"/>
      <c r="F52" s="73"/>
    </row>
    <row r="53" spans="1:6" s="57" customFormat="1" ht="16.5" x14ac:dyDescent="0.25">
      <c r="A53" s="25">
        <v>42</v>
      </c>
      <c r="B53" s="72" t="s">
        <v>106</v>
      </c>
      <c r="C53" s="75"/>
      <c r="D53" s="72" t="s">
        <v>37</v>
      </c>
      <c r="E53" s="71"/>
      <c r="F53" s="73"/>
    </row>
    <row r="54" spans="1:6" s="57" customFormat="1" ht="66" x14ac:dyDescent="0.25">
      <c r="A54" s="25">
        <v>43</v>
      </c>
      <c r="B54" s="72" t="s">
        <v>249</v>
      </c>
      <c r="C54" s="75" t="s">
        <v>625</v>
      </c>
      <c r="D54" s="72" t="s">
        <v>37</v>
      </c>
      <c r="E54" s="71" t="s">
        <v>136</v>
      </c>
      <c r="F54" s="73"/>
    </row>
    <row r="55" spans="1:6" ht="16.5" x14ac:dyDescent="0.25">
      <c r="B55" s="72"/>
      <c r="C55" s="75"/>
      <c r="D55" s="72"/>
      <c r="E55" s="71"/>
      <c r="F55" s="73"/>
    </row>
    <row r="56" spans="1:6" ht="16.5" x14ac:dyDescent="0.25">
      <c r="B56" s="76" t="s">
        <v>626</v>
      </c>
      <c r="C56" s="75"/>
      <c r="D56" s="72"/>
      <c r="E56" s="71"/>
      <c r="F56" s="73"/>
    </row>
    <row r="57" spans="1:6" ht="16.5" x14ac:dyDescent="0.25">
      <c r="A57" s="25">
        <v>44</v>
      </c>
      <c r="B57" s="72" t="s">
        <v>249</v>
      </c>
      <c r="C57" s="75"/>
      <c r="D57" s="72" t="s">
        <v>37</v>
      </c>
      <c r="E57" s="71"/>
      <c r="F57" s="73"/>
    </row>
    <row r="58" spans="1:6" ht="16.5" x14ac:dyDescent="0.25">
      <c r="A58" s="25">
        <v>45</v>
      </c>
      <c r="B58" s="72" t="s">
        <v>249</v>
      </c>
      <c r="C58" s="75"/>
      <c r="D58" s="72" t="s">
        <v>37</v>
      </c>
      <c r="E58" s="71"/>
      <c r="F58" s="73"/>
    </row>
    <row r="59" spans="1:6" ht="16.5" x14ac:dyDescent="0.25">
      <c r="A59" s="25">
        <v>46</v>
      </c>
      <c r="B59" s="72" t="s">
        <v>249</v>
      </c>
      <c r="C59" s="75"/>
      <c r="D59" s="72" t="s">
        <v>37</v>
      </c>
      <c r="E59" s="71"/>
      <c r="F59" s="73"/>
    </row>
    <row r="60" spans="1:6" ht="16.5" x14ac:dyDescent="0.25">
      <c r="A60" s="25">
        <v>47</v>
      </c>
      <c r="B60" s="72" t="s">
        <v>628</v>
      </c>
      <c r="C60" s="75" t="s">
        <v>627</v>
      </c>
      <c r="D60" s="72" t="s">
        <v>157</v>
      </c>
      <c r="E60" s="71"/>
      <c r="F60" s="73"/>
    </row>
    <row r="61" spans="1:6" ht="16.5" x14ac:dyDescent="0.25">
      <c r="A61" s="25">
        <v>48</v>
      </c>
      <c r="B61" s="72" t="s">
        <v>106</v>
      </c>
      <c r="C61" s="75"/>
      <c r="D61" s="72" t="s">
        <v>37</v>
      </c>
      <c r="E61" s="71"/>
      <c r="F61" s="73"/>
    </row>
    <row r="62" spans="1:6" ht="16.5" x14ac:dyDescent="0.25">
      <c r="A62" s="25">
        <v>49</v>
      </c>
      <c r="B62" s="72" t="s">
        <v>606</v>
      </c>
      <c r="C62" s="75"/>
      <c r="D62" s="72" t="s">
        <v>37</v>
      </c>
      <c r="E62" s="71"/>
      <c r="F62" s="73"/>
    </row>
    <row r="63" spans="1:6" ht="16.5" x14ac:dyDescent="0.25">
      <c r="B63" s="72"/>
      <c r="C63" s="75"/>
      <c r="D63" s="72"/>
      <c r="E63" s="71"/>
      <c r="F63" s="73"/>
    </row>
    <row r="64" spans="1:6" ht="16.5" x14ac:dyDescent="0.25">
      <c r="B64" s="76" t="s">
        <v>629</v>
      </c>
      <c r="C64" s="75"/>
      <c r="D64" s="72"/>
      <c r="E64" s="71"/>
      <c r="F64" s="73"/>
    </row>
    <row r="65" spans="1:6" ht="16.5" x14ac:dyDescent="0.25">
      <c r="A65" s="25">
        <v>50</v>
      </c>
      <c r="B65" s="72" t="s">
        <v>606</v>
      </c>
      <c r="C65" s="75"/>
      <c r="D65" s="72" t="s">
        <v>37</v>
      </c>
      <c r="E65" s="71"/>
      <c r="F65" s="73"/>
    </row>
    <row r="66" spans="1:6" ht="33" x14ac:dyDescent="0.25">
      <c r="A66" s="25">
        <v>51</v>
      </c>
      <c r="B66" s="72" t="s">
        <v>630</v>
      </c>
      <c r="C66" s="75" t="s">
        <v>631</v>
      </c>
      <c r="D66" s="72" t="s">
        <v>152</v>
      </c>
      <c r="E66" s="71"/>
      <c r="F66" s="73"/>
    </row>
    <row r="67" spans="1:6" ht="99" x14ac:dyDescent="0.25">
      <c r="A67" s="25">
        <v>52</v>
      </c>
      <c r="B67" s="72" t="s">
        <v>633</v>
      </c>
      <c r="C67" s="75" t="s">
        <v>632</v>
      </c>
      <c r="D67" s="72" t="s">
        <v>13</v>
      </c>
      <c r="E67" s="71" t="s">
        <v>136</v>
      </c>
      <c r="F67" s="73"/>
    </row>
    <row r="68" spans="1:6" ht="16.5" x14ac:dyDescent="0.25">
      <c r="A68" s="25">
        <v>53</v>
      </c>
      <c r="B68" s="72" t="s">
        <v>106</v>
      </c>
      <c r="C68" s="75"/>
      <c r="D68" s="72" t="s">
        <v>37</v>
      </c>
      <c r="E68" s="71"/>
      <c r="F68" s="73"/>
    </row>
    <row r="69" spans="1:6" ht="16.5" x14ac:dyDescent="0.25">
      <c r="B69" s="72"/>
      <c r="C69" s="75"/>
      <c r="D69" s="72"/>
      <c r="E69" s="71"/>
      <c r="F69" s="73"/>
    </row>
    <row r="70" spans="1:6" ht="16.5" x14ac:dyDescent="0.25">
      <c r="B70" s="76" t="s">
        <v>634</v>
      </c>
      <c r="C70" s="75"/>
      <c r="D70" s="72"/>
      <c r="E70" s="71"/>
      <c r="F70" s="73"/>
    </row>
    <row r="71" spans="1:6" ht="16.5" x14ac:dyDescent="0.25">
      <c r="A71" s="25">
        <v>54</v>
      </c>
      <c r="B71" s="72" t="s">
        <v>249</v>
      </c>
      <c r="C71" s="75"/>
      <c r="D71" s="72" t="s">
        <v>37</v>
      </c>
      <c r="E71" s="71"/>
      <c r="F71" s="73"/>
    </row>
    <row r="72" spans="1:6" ht="16.5" x14ac:dyDescent="0.25">
      <c r="A72" s="25">
        <v>55</v>
      </c>
      <c r="B72" s="72" t="s">
        <v>249</v>
      </c>
      <c r="C72" s="75"/>
      <c r="D72" s="72" t="s">
        <v>37</v>
      </c>
      <c r="E72" s="71"/>
      <c r="F72" s="73"/>
    </row>
    <row r="73" spans="1:6" ht="16.5" x14ac:dyDescent="0.25">
      <c r="A73" s="25">
        <v>56</v>
      </c>
      <c r="B73" s="72" t="s">
        <v>249</v>
      </c>
      <c r="C73" s="75"/>
      <c r="D73" s="72" t="s">
        <v>37</v>
      </c>
      <c r="E73" s="71"/>
      <c r="F73" s="73"/>
    </row>
    <row r="74" spans="1:6" ht="16.5" x14ac:dyDescent="0.25">
      <c r="A74" s="25">
        <v>57</v>
      </c>
      <c r="B74" s="72" t="s">
        <v>249</v>
      </c>
      <c r="C74" s="75"/>
      <c r="D74" s="72" t="s">
        <v>37</v>
      </c>
      <c r="E74" s="71"/>
      <c r="F74" s="73"/>
    </row>
    <row r="75" spans="1:6" ht="16.5" x14ac:dyDescent="0.25">
      <c r="A75" s="25">
        <v>58</v>
      </c>
      <c r="B75" s="72" t="s">
        <v>249</v>
      </c>
      <c r="C75" s="75"/>
      <c r="D75" s="72" t="s">
        <v>37</v>
      </c>
      <c r="E75" s="71"/>
      <c r="F75" s="73"/>
    </row>
    <row r="76" spans="1:6" ht="16.5" x14ac:dyDescent="0.25">
      <c r="A76" s="25">
        <v>59</v>
      </c>
      <c r="B76" s="72" t="s">
        <v>249</v>
      </c>
      <c r="C76" s="75"/>
      <c r="D76" s="72" t="s">
        <v>37</v>
      </c>
      <c r="E76" s="71"/>
      <c r="F76" s="73"/>
    </row>
    <row r="77" spans="1:6" ht="16.5" x14ac:dyDescent="0.25">
      <c r="B77" s="72"/>
      <c r="C77" s="75"/>
      <c r="D77" s="72"/>
      <c r="E77" s="71"/>
      <c r="F77" s="73"/>
    </row>
    <row r="78" spans="1:6" ht="16.5" x14ac:dyDescent="0.25">
      <c r="B78" s="76" t="s">
        <v>635</v>
      </c>
      <c r="C78" s="75"/>
      <c r="D78" s="72"/>
      <c r="E78" s="71"/>
      <c r="F78" s="73"/>
    </row>
    <row r="79" spans="1:6" ht="181.5" x14ac:dyDescent="0.25">
      <c r="A79" s="25">
        <v>60</v>
      </c>
      <c r="B79" s="72" t="s">
        <v>7</v>
      </c>
      <c r="C79" s="75" t="s">
        <v>636</v>
      </c>
      <c r="D79" s="72" t="s">
        <v>45</v>
      </c>
      <c r="E79" s="71" t="s">
        <v>136</v>
      </c>
      <c r="F79" s="73"/>
    </row>
    <row r="80" spans="1:6" ht="195" customHeight="1" x14ac:dyDescent="0.25">
      <c r="A80" s="25">
        <v>61</v>
      </c>
      <c r="B80" s="72" t="s">
        <v>7</v>
      </c>
      <c r="C80" s="75" t="s">
        <v>637</v>
      </c>
      <c r="D80" s="72" t="s">
        <v>43</v>
      </c>
      <c r="E80" s="71" t="s">
        <v>136</v>
      </c>
      <c r="F80" s="73"/>
    </row>
    <row r="81" spans="1:6" ht="16.5" x14ac:dyDescent="0.25">
      <c r="A81" s="25">
        <v>62</v>
      </c>
      <c r="B81" s="72" t="s">
        <v>602</v>
      </c>
      <c r="C81" s="75"/>
      <c r="D81" s="72" t="s">
        <v>38</v>
      </c>
      <c r="E81" s="71"/>
      <c r="F81" s="73"/>
    </row>
    <row r="82" spans="1:6" ht="16.5" x14ac:dyDescent="0.25">
      <c r="A82" s="25">
        <v>63</v>
      </c>
      <c r="B82" s="72" t="s">
        <v>249</v>
      </c>
      <c r="C82" s="75"/>
      <c r="D82" s="72" t="s">
        <v>37</v>
      </c>
      <c r="E82" s="71"/>
      <c r="F82" s="73"/>
    </row>
    <row r="83" spans="1:6" ht="16.5" x14ac:dyDescent="0.25">
      <c r="B83" s="72"/>
      <c r="C83" s="75"/>
      <c r="D83" s="72"/>
      <c r="E83" s="71"/>
      <c r="F83" s="73"/>
    </row>
    <row r="84" spans="1:6" ht="16.5" x14ac:dyDescent="0.25">
      <c r="B84" s="76" t="s">
        <v>638</v>
      </c>
      <c r="C84" s="75"/>
      <c r="D84" s="72"/>
      <c r="E84" s="71"/>
      <c r="F84" s="73"/>
    </row>
    <row r="85" spans="1:6" ht="148.5" x14ac:dyDescent="0.25">
      <c r="A85" s="25">
        <v>64</v>
      </c>
      <c r="B85" s="72" t="s">
        <v>215</v>
      </c>
      <c r="C85" s="75" t="s">
        <v>639</v>
      </c>
      <c r="D85" s="72" t="s">
        <v>13</v>
      </c>
      <c r="E85" s="71" t="s">
        <v>136</v>
      </c>
      <c r="F85" s="73"/>
    </row>
    <row r="86" spans="1:6" ht="16.5" x14ac:dyDescent="0.25">
      <c r="A86" s="25">
        <v>65</v>
      </c>
      <c r="B86" s="72" t="s">
        <v>606</v>
      </c>
      <c r="C86" s="75"/>
      <c r="D86" s="72" t="s">
        <v>37</v>
      </c>
      <c r="E86" s="71"/>
      <c r="F86" s="73"/>
    </row>
    <row r="87" spans="1:6" ht="16.5" x14ac:dyDescent="0.25">
      <c r="A87" s="25">
        <v>66</v>
      </c>
      <c r="B87" s="72" t="s">
        <v>249</v>
      </c>
      <c r="C87" s="75"/>
      <c r="D87" s="72" t="s">
        <v>37</v>
      </c>
      <c r="E87" s="71"/>
      <c r="F87" s="73"/>
    </row>
    <row r="88" spans="1:6" ht="16.5" x14ac:dyDescent="0.25">
      <c r="A88" s="25">
        <v>67</v>
      </c>
      <c r="B88" s="72" t="s">
        <v>249</v>
      </c>
      <c r="C88" s="75"/>
      <c r="D88" s="72" t="s">
        <v>37</v>
      </c>
      <c r="E88" s="71"/>
      <c r="F88" s="73"/>
    </row>
    <row r="89" spans="1:6" ht="16.5" x14ac:dyDescent="0.25">
      <c r="A89" s="25">
        <v>68</v>
      </c>
      <c r="B89" s="72" t="s">
        <v>249</v>
      </c>
      <c r="C89" s="75"/>
      <c r="D89" s="72" t="s">
        <v>37</v>
      </c>
      <c r="E89" s="71"/>
      <c r="F89" s="73"/>
    </row>
    <row r="90" spans="1:6" ht="16.5" x14ac:dyDescent="0.25">
      <c r="B90" s="72"/>
      <c r="C90" s="75"/>
      <c r="D90" s="72"/>
      <c r="E90" s="71"/>
      <c r="F90" s="73"/>
    </row>
    <row r="91" spans="1:6" ht="16.5" x14ac:dyDescent="0.25">
      <c r="B91" s="76" t="s">
        <v>640</v>
      </c>
      <c r="C91" s="75"/>
      <c r="D91" s="72"/>
      <c r="E91" s="71"/>
      <c r="F91" s="73"/>
    </row>
    <row r="92" spans="1:6" ht="16.5" x14ac:dyDescent="0.25">
      <c r="A92" s="25">
        <v>69</v>
      </c>
      <c r="B92" s="72" t="s">
        <v>606</v>
      </c>
      <c r="C92" s="75"/>
      <c r="D92" s="72" t="s">
        <v>37</v>
      </c>
      <c r="E92" s="71"/>
      <c r="F92" s="73"/>
    </row>
    <row r="93" spans="1:6" ht="16.5" x14ac:dyDescent="0.25">
      <c r="A93" s="25">
        <v>70</v>
      </c>
      <c r="B93" s="72" t="s">
        <v>106</v>
      </c>
      <c r="C93" s="75"/>
      <c r="D93" s="72" t="s">
        <v>37</v>
      </c>
      <c r="E93" s="71"/>
      <c r="F93" s="73"/>
    </row>
    <row r="94" spans="1:6" ht="16.5" x14ac:dyDescent="0.25">
      <c r="A94" s="25">
        <v>71</v>
      </c>
      <c r="B94" s="72" t="s">
        <v>106</v>
      </c>
      <c r="C94" s="75"/>
      <c r="D94" s="72" t="s">
        <v>37</v>
      </c>
      <c r="E94" s="71"/>
      <c r="F94" s="73"/>
    </row>
    <row r="95" spans="1:6" ht="16.5" x14ac:dyDescent="0.25">
      <c r="A95" s="25">
        <v>72</v>
      </c>
      <c r="B95" s="72" t="s">
        <v>106</v>
      </c>
      <c r="C95" s="75"/>
      <c r="D95" s="72" t="s">
        <v>37</v>
      </c>
      <c r="E95" s="71"/>
      <c r="F95" s="73"/>
    </row>
    <row r="96" spans="1:6" ht="16.5" x14ac:dyDescent="0.25">
      <c r="A96" s="25">
        <v>73</v>
      </c>
      <c r="B96" s="72" t="s">
        <v>106</v>
      </c>
      <c r="C96" s="75"/>
      <c r="D96" s="72" t="s">
        <v>37</v>
      </c>
      <c r="E96" s="71"/>
      <c r="F96" s="73"/>
    </row>
    <row r="97" spans="1:6" ht="16.5" x14ac:dyDescent="0.25">
      <c r="A97" s="25">
        <v>74</v>
      </c>
      <c r="B97" s="72" t="s">
        <v>249</v>
      </c>
      <c r="C97" s="75"/>
      <c r="D97" s="72" t="s">
        <v>37</v>
      </c>
      <c r="E97" s="71"/>
      <c r="F97" s="73"/>
    </row>
    <row r="98" spans="1:6" ht="16.5" x14ac:dyDescent="0.25">
      <c r="A98" s="25">
        <v>75</v>
      </c>
      <c r="B98" s="72" t="s">
        <v>249</v>
      </c>
      <c r="C98" s="75"/>
      <c r="D98" s="72" t="s">
        <v>37</v>
      </c>
      <c r="E98" s="71"/>
      <c r="F98" s="73"/>
    </row>
    <row r="99" spans="1:6" ht="16.5" x14ac:dyDescent="0.25">
      <c r="A99" s="25">
        <v>76</v>
      </c>
      <c r="B99" s="72" t="s">
        <v>249</v>
      </c>
      <c r="C99" s="75"/>
      <c r="D99" s="72" t="s">
        <v>37</v>
      </c>
      <c r="E99" s="71"/>
      <c r="F99" s="73"/>
    </row>
    <row r="100" spans="1:6" ht="16.5" x14ac:dyDescent="0.25">
      <c r="B100" s="72"/>
      <c r="C100" s="75"/>
      <c r="D100" s="72"/>
      <c r="E100" s="71"/>
      <c r="F100" s="73"/>
    </row>
    <row r="101" spans="1:6" ht="16.5" x14ac:dyDescent="0.25">
      <c r="B101" s="76" t="s">
        <v>641</v>
      </c>
      <c r="C101" s="75"/>
      <c r="D101" s="72"/>
      <c r="E101" s="71"/>
      <c r="F101" s="73"/>
    </row>
    <row r="102" spans="1:6" ht="16.5" x14ac:dyDescent="0.25">
      <c r="A102" s="25">
        <v>77</v>
      </c>
      <c r="B102" s="72" t="s">
        <v>602</v>
      </c>
      <c r="C102" s="75"/>
      <c r="D102" s="72" t="s">
        <v>38</v>
      </c>
      <c r="E102" s="71"/>
      <c r="F102" s="73"/>
    </row>
    <row r="103" spans="1:6" ht="16.5" x14ac:dyDescent="0.25">
      <c r="B103" s="72"/>
      <c r="C103" s="75"/>
      <c r="D103" s="72"/>
      <c r="E103" s="71"/>
      <c r="F103" s="73"/>
    </row>
    <row r="104" spans="1:6" ht="16.5" x14ac:dyDescent="0.25">
      <c r="B104" s="76" t="s">
        <v>642</v>
      </c>
      <c r="C104" s="75"/>
      <c r="D104" s="72"/>
      <c r="E104" s="71"/>
      <c r="F104" s="73"/>
    </row>
    <row r="105" spans="1:6" ht="16.5" x14ac:dyDescent="0.25">
      <c r="A105" s="25">
        <v>78</v>
      </c>
      <c r="B105" s="72" t="s">
        <v>106</v>
      </c>
      <c r="C105" s="75"/>
      <c r="D105" s="72" t="s">
        <v>37</v>
      </c>
      <c r="E105" s="71"/>
      <c r="F105" s="73"/>
    </row>
    <row r="106" spans="1:6" ht="16.5" x14ac:dyDescent="0.25">
      <c r="B106" s="72"/>
      <c r="C106" s="75"/>
      <c r="D106" s="72"/>
      <c r="E106" s="71"/>
      <c r="F106" s="73"/>
    </row>
    <row r="107" spans="1:6" ht="16.5" x14ac:dyDescent="0.25">
      <c r="B107" s="76" t="s">
        <v>643</v>
      </c>
      <c r="C107" s="75"/>
      <c r="D107" s="72"/>
      <c r="E107" s="71"/>
      <c r="F107" s="73"/>
    </row>
    <row r="108" spans="1:6" ht="16.5" x14ac:dyDescent="0.25">
      <c r="A108" s="25">
        <v>79</v>
      </c>
      <c r="B108" s="72" t="s">
        <v>106</v>
      </c>
      <c r="C108" s="75"/>
      <c r="D108" s="72" t="s">
        <v>37</v>
      </c>
      <c r="E108" s="71"/>
      <c r="F108" s="73"/>
    </row>
    <row r="109" spans="1:6" ht="16.5" x14ac:dyDescent="0.25">
      <c r="A109" s="25">
        <v>80</v>
      </c>
      <c r="B109" s="72" t="s">
        <v>106</v>
      </c>
      <c r="C109" s="75"/>
      <c r="D109" s="72" t="s">
        <v>37</v>
      </c>
      <c r="E109" s="71"/>
      <c r="F109" s="73"/>
    </row>
    <row r="110" spans="1:6" ht="16.5" x14ac:dyDescent="0.25">
      <c r="A110" s="25">
        <v>81</v>
      </c>
      <c r="B110" s="72" t="s">
        <v>615</v>
      </c>
      <c r="C110" s="75"/>
      <c r="D110" s="72" t="s">
        <v>37</v>
      </c>
      <c r="E110" s="71"/>
      <c r="F110" s="73"/>
    </row>
    <row r="111" spans="1:6" ht="16.5" x14ac:dyDescent="0.25">
      <c r="A111" s="25">
        <v>82</v>
      </c>
      <c r="B111" s="72" t="s">
        <v>249</v>
      </c>
      <c r="C111" s="75"/>
      <c r="D111" s="72" t="s">
        <v>37</v>
      </c>
      <c r="E111" s="71"/>
      <c r="F111" s="73"/>
    </row>
    <row r="112" spans="1:6" ht="16.5" x14ac:dyDescent="0.25">
      <c r="A112" s="25">
        <v>83</v>
      </c>
      <c r="B112" s="72" t="s">
        <v>249</v>
      </c>
      <c r="C112" s="75"/>
      <c r="D112" s="72" t="s">
        <v>37</v>
      </c>
      <c r="E112" s="71"/>
      <c r="F112" s="73"/>
    </row>
    <row r="113" spans="1:6" ht="16.5" x14ac:dyDescent="0.25">
      <c r="B113" s="72"/>
      <c r="C113" s="75"/>
      <c r="D113" s="72"/>
      <c r="E113" s="71"/>
      <c r="F113" s="73"/>
    </row>
    <row r="114" spans="1:6" ht="16.5" x14ac:dyDescent="0.25">
      <c r="B114" s="76" t="s">
        <v>644</v>
      </c>
      <c r="C114" s="75"/>
      <c r="D114" s="72"/>
      <c r="E114" s="71"/>
      <c r="F114" s="73"/>
    </row>
    <row r="115" spans="1:6" ht="165" x14ac:dyDescent="0.25">
      <c r="A115" s="25">
        <v>84</v>
      </c>
      <c r="B115" s="72" t="s">
        <v>14</v>
      </c>
      <c r="C115" s="75" t="s">
        <v>645</v>
      </c>
      <c r="D115" s="72" t="s">
        <v>45</v>
      </c>
      <c r="E115" s="71" t="s">
        <v>136</v>
      </c>
      <c r="F115" s="73"/>
    </row>
    <row r="116" spans="1:6" ht="132" x14ac:dyDescent="0.25">
      <c r="A116" s="25">
        <v>85</v>
      </c>
      <c r="B116" s="72" t="s">
        <v>647</v>
      </c>
      <c r="C116" s="75" t="s">
        <v>646</v>
      </c>
      <c r="D116" s="72" t="s">
        <v>6</v>
      </c>
      <c r="E116" s="71" t="s">
        <v>563</v>
      </c>
      <c r="F116" s="73"/>
    </row>
    <row r="117" spans="1:6" ht="16.5" x14ac:dyDescent="0.25">
      <c r="B117" s="72"/>
      <c r="C117" s="75"/>
      <c r="D117" s="72"/>
      <c r="E117" s="71"/>
      <c r="F117" s="73"/>
    </row>
    <row r="118" spans="1:6" ht="16.5" x14ac:dyDescent="0.25">
      <c r="B118" s="76" t="s">
        <v>648</v>
      </c>
      <c r="C118" s="75"/>
      <c r="D118" s="72"/>
      <c r="E118" s="71"/>
      <c r="F118" s="73"/>
    </row>
    <row r="119" spans="1:6" ht="16.5" x14ac:dyDescent="0.25">
      <c r="A119" s="25">
        <v>86</v>
      </c>
      <c r="B119" s="72" t="s">
        <v>615</v>
      </c>
      <c r="C119" s="75"/>
      <c r="D119" s="72" t="s">
        <v>37</v>
      </c>
      <c r="E119" s="71"/>
      <c r="F119" s="73"/>
    </row>
    <row r="120" spans="1:6" ht="16.5" x14ac:dyDescent="0.25">
      <c r="A120" s="25">
        <v>87</v>
      </c>
      <c r="B120" s="72" t="s">
        <v>249</v>
      </c>
      <c r="C120" s="75"/>
      <c r="D120" s="72" t="s">
        <v>37</v>
      </c>
      <c r="E120" s="71"/>
      <c r="F120" s="73"/>
    </row>
    <row r="121" spans="1:6" ht="165" x14ac:dyDescent="0.25">
      <c r="A121" s="25">
        <v>88</v>
      </c>
      <c r="B121" s="72" t="s">
        <v>47</v>
      </c>
      <c r="C121" s="75" t="s">
        <v>649</v>
      </c>
      <c r="D121" s="72" t="s">
        <v>39</v>
      </c>
      <c r="E121" s="71" t="s">
        <v>136</v>
      </c>
      <c r="F121" s="73"/>
    </row>
    <row r="122" spans="1:6" ht="16.5" x14ac:dyDescent="0.25">
      <c r="A122" s="25">
        <v>89</v>
      </c>
      <c r="B122" s="72" t="s">
        <v>615</v>
      </c>
      <c r="C122" s="75"/>
      <c r="D122" s="72" t="s">
        <v>37</v>
      </c>
      <c r="E122" s="71"/>
      <c r="F122" s="73"/>
    </row>
    <row r="123" spans="1:6" ht="16.5" x14ac:dyDescent="0.25">
      <c r="A123" s="25">
        <v>90</v>
      </c>
      <c r="B123" s="72"/>
      <c r="C123" s="75"/>
      <c r="D123" s="72"/>
      <c r="E123" s="71"/>
      <c r="F123" s="73"/>
    </row>
    <row r="124" spans="1:6" ht="16.5" x14ac:dyDescent="0.25">
      <c r="B124" s="72"/>
      <c r="C124" s="75"/>
      <c r="D124" s="72"/>
      <c r="E124" s="71"/>
      <c r="F124" s="73"/>
    </row>
    <row r="125" spans="1:6" ht="16.5" x14ac:dyDescent="0.25">
      <c r="B125" s="76" t="s">
        <v>650</v>
      </c>
      <c r="C125" s="75"/>
      <c r="D125" s="72"/>
      <c r="E125" s="71"/>
      <c r="F125" s="73"/>
    </row>
    <row r="126" spans="1:6" ht="409.5" x14ac:dyDescent="0.25">
      <c r="A126" s="25">
        <v>91</v>
      </c>
      <c r="B126" s="72" t="s">
        <v>14</v>
      </c>
      <c r="C126" s="75" t="s">
        <v>651</v>
      </c>
      <c r="D126" s="72" t="s">
        <v>11</v>
      </c>
      <c r="E126" s="71" t="s">
        <v>136</v>
      </c>
      <c r="F126" s="73"/>
    </row>
    <row r="127" spans="1:6" ht="16.5" x14ac:dyDescent="0.25">
      <c r="B127" s="72"/>
      <c r="C127" s="75"/>
      <c r="D127" s="72"/>
      <c r="E127" s="71"/>
      <c r="F127" s="73"/>
    </row>
    <row r="128" spans="1:6" ht="16.5" x14ac:dyDescent="0.25">
      <c r="B128" s="76" t="s">
        <v>652</v>
      </c>
      <c r="C128" s="75"/>
      <c r="D128" s="72"/>
      <c r="E128" s="71"/>
      <c r="F128" s="73"/>
    </row>
    <row r="129" spans="1:6" ht="132" x14ac:dyDescent="0.25">
      <c r="A129" s="25">
        <v>92</v>
      </c>
      <c r="B129" s="72" t="s">
        <v>104</v>
      </c>
      <c r="C129" s="75" t="s">
        <v>653</v>
      </c>
      <c r="D129" s="72" t="s">
        <v>43</v>
      </c>
      <c r="E129" s="71" t="s">
        <v>136</v>
      </c>
      <c r="F129" s="73"/>
    </row>
    <row r="130" spans="1:6" ht="198" x14ac:dyDescent="0.25">
      <c r="A130" s="25">
        <v>93</v>
      </c>
      <c r="B130" s="72" t="s">
        <v>14</v>
      </c>
      <c r="C130" s="75" t="s">
        <v>654</v>
      </c>
      <c r="D130" s="72" t="s">
        <v>6</v>
      </c>
      <c r="E130" s="71" t="s">
        <v>136</v>
      </c>
      <c r="F130" s="73"/>
    </row>
    <row r="131" spans="1:6" ht="16.5" x14ac:dyDescent="0.25">
      <c r="B131" s="72"/>
      <c r="C131" s="75"/>
      <c r="D131" s="72"/>
      <c r="E131" s="71"/>
      <c r="F131" s="73"/>
    </row>
    <row r="132" spans="1:6" ht="16.5" x14ac:dyDescent="0.25">
      <c r="B132" s="76" t="s">
        <v>655</v>
      </c>
      <c r="C132" s="75"/>
      <c r="D132" s="72"/>
      <c r="E132" s="71"/>
      <c r="F132" s="73"/>
    </row>
    <row r="133" spans="1:6" ht="165" x14ac:dyDescent="0.25">
      <c r="A133" s="25">
        <v>94</v>
      </c>
      <c r="B133" s="72" t="s">
        <v>14</v>
      </c>
      <c r="C133" s="75" t="s">
        <v>656</v>
      </c>
      <c r="D133" s="72" t="s">
        <v>45</v>
      </c>
      <c r="E133" s="71" t="s">
        <v>136</v>
      </c>
      <c r="F133" s="73"/>
    </row>
    <row r="134" spans="1:6" ht="16.5" x14ac:dyDescent="0.25">
      <c r="A134" s="25">
        <v>95</v>
      </c>
      <c r="B134" s="72" t="s">
        <v>249</v>
      </c>
      <c r="C134" s="75"/>
      <c r="D134" s="72" t="s">
        <v>37</v>
      </c>
      <c r="E134" s="71"/>
      <c r="F134" s="73"/>
    </row>
    <row r="135" spans="1:6" ht="16.5" x14ac:dyDescent="0.25">
      <c r="A135" s="25">
        <v>96</v>
      </c>
      <c r="B135" s="72" t="s">
        <v>615</v>
      </c>
      <c r="C135" s="75"/>
      <c r="D135" s="72" t="s">
        <v>37</v>
      </c>
      <c r="E135" s="71"/>
      <c r="F135" s="73"/>
    </row>
    <row r="136" spans="1:6" ht="16.5" x14ac:dyDescent="0.25">
      <c r="A136" s="25">
        <v>97</v>
      </c>
      <c r="B136" s="72" t="s">
        <v>615</v>
      </c>
      <c r="C136" s="75"/>
      <c r="D136" s="72" t="s">
        <v>37</v>
      </c>
      <c r="E136" s="71"/>
      <c r="F136" s="73"/>
    </row>
    <row r="137" spans="1:6" ht="16.5" x14ac:dyDescent="0.25">
      <c r="B137" s="72"/>
      <c r="C137" s="75"/>
      <c r="D137" s="72"/>
      <c r="E137" s="71"/>
      <c r="F137" s="73"/>
    </row>
    <row r="138" spans="1:6" ht="16.5" x14ac:dyDescent="0.25">
      <c r="B138" s="76" t="s">
        <v>657</v>
      </c>
      <c r="C138" s="75"/>
      <c r="D138" s="72"/>
      <c r="E138" s="71"/>
      <c r="F138" s="73"/>
    </row>
    <row r="139" spans="1:6" ht="16.5" x14ac:dyDescent="0.25">
      <c r="A139" s="25">
        <v>98</v>
      </c>
      <c r="B139" s="72" t="s">
        <v>249</v>
      </c>
      <c r="C139" s="75"/>
      <c r="D139" s="72" t="s">
        <v>37</v>
      </c>
      <c r="E139" s="71"/>
      <c r="F139" s="73"/>
    </row>
    <row r="140" spans="1:6" ht="16.5" x14ac:dyDescent="0.25">
      <c r="A140" s="25">
        <v>99</v>
      </c>
      <c r="B140" s="72" t="s">
        <v>249</v>
      </c>
      <c r="C140" s="75"/>
      <c r="D140" s="72" t="s">
        <v>37</v>
      </c>
      <c r="E140" s="71"/>
      <c r="F140" s="73"/>
    </row>
    <row r="141" spans="1:6" ht="16.5" x14ac:dyDescent="0.25">
      <c r="A141" s="25">
        <v>100</v>
      </c>
      <c r="B141" s="72" t="s">
        <v>249</v>
      </c>
      <c r="C141" s="75"/>
      <c r="D141" s="72" t="s">
        <v>37</v>
      </c>
      <c r="E141" s="71"/>
      <c r="F141" s="73"/>
    </row>
    <row r="142" spans="1:6" ht="49.5" x14ac:dyDescent="0.25">
      <c r="A142" s="25">
        <v>101</v>
      </c>
      <c r="B142" s="72" t="s">
        <v>47</v>
      </c>
      <c r="C142" s="75" t="s">
        <v>658</v>
      </c>
      <c r="D142" s="72" t="s">
        <v>11</v>
      </c>
      <c r="E142" s="71" t="s">
        <v>136</v>
      </c>
      <c r="F142" s="73"/>
    </row>
    <row r="143" spans="1:6" ht="99" x14ac:dyDescent="0.25">
      <c r="A143" s="25">
        <v>102</v>
      </c>
      <c r="B143" s="72" t="s">
        <v>14</v>
      </c>
      <c r="C143" s="75" t="s">
        <v>659</v>
      </c>
      <c r="D143" s="72" t="s">
        <v>45</v>
      </c>
      <c r="E143" s="71" t="s">
        <v>136</v>
      </c>
      <c r="F143" s="73"/>
    </row>
    <row r="144" spans="1:6" ht="16.5" x14ac:dyDescent="0.25">
      <c r="A144" s="25">
        <v>103</v>
      </c>
      <c r="B144" s="72" t="s">
        <v>249</v>
      </c>
      <c r="C144" s="75"/>
      <c r="D144" s="72" t="s">
        <v>37</v>
      </c>
      <c r="E144" s="71"/>
      <c r="F144" s="73"/>
    </row>
    <row r="145" spans="1:6" ht="16.5" x14ac:dyDescent="0.25">
      <c r="B145" s="72"/>
      <c r="C145" s="75"/>
      <c r="D145" s="72"/>
      <c r="E145" s="71"/>
      <c r="F145" s="73"/>
    </row>
    <row r="146" spans="1:6" ht="16.5" x14ac:dyDescent="0.25">
      <c r="B146" s="76" t="s">
        <v>660</v>
      </c>
      <c r="C146" s="75"/>
      <c r="D146" s="72"/>
      <c r="E146" s="71"/>
      <c r="F146" s="73"/>
    </row>
    <row r="147" spans="1:6" ht="82.5" x14ac:dyDescent="0.25">
      <c r="A147" s="25">
        <v>104</v>
      </c>
      <c r="B147" s="72" t="s">
        <v>437</v>
      </c>
      <c r="C147" s="75" t="s">
        <v>661</v>
      </c>
      <c r="D147" s="72" t="s">
        <v>195</v>
      </c>
      <c r="E147" s="71" t="s">
        <v>136</v>
      </c>
      <c r="F147" s="73"/>
    </row>
    <row r="148" spans="1:6" ht="198" x14ac:dyDescent="0.25">
      <c r="A148" s="25">
        <v>105</v>
      </c>
      <c r="B148" s="72" t="s">
        <v>14</v>
      </c>
      <c r="C148" s="75" t="s">
        <v>662</v>
      </c>
      <c r="D148" s="72" t="s">
        <v>11</v>
      </c>
      <c r="E148" s="71"/>
      <c r="F148" s="73"/>
    </row>
    <row r="149" spans="1:6" ht="82.5" x14ac:dyDescent="0.25">
      <c r="A149" s="25">
        <v>106</v>
      </c>
      <c r="B149" s="72" t="s">
        <v>14</v>
      </c>
      <c r="C149" s="75" t="s">
        <v>663</v>
      </c>
      <c r="D149" s="72" t="s">
        <v>195</v>
      </c>
      <c r="E149" s="71" t="s">
        <v>136</v>
      </c>
      <c r="F149" s="73"/>
    </row>
    <row r="150" spans="1:6" ht="198" x14ac:dyDescent="0.25">
      <c r="A150" s="25">
        <v>107</v>
      </c>
      <c r="B150" s="72" t="s">
        <v>14</v>
      </c>
      <c r="C150" s="75" t="s">
        <v>664</v>
      </c>
      <c r="D150" s="72" t="s">
        <v>11</v>
      </c>
      <c r="E150" s="71" t="s">
        <v>136</v>
      </c>
      <c r="F150" s="73"/>
    </row>
    <row r="151" spans="1:6" ht="16.5" x14ac:dyDescent="0.25">
      <c r="B151" s="72"/>
      <c r="C151" s="75"/>
      <c r="D151" s="72"/>
      <c r="E151" s="71"/>
      <c r="F151" s="73"/>
    </row>
    <row r="152" spans="1:6" ht="16.5" x14ac:dyDescent="0.25">
      <c r="B152" s="76" t="s">
        <v>665</v>
      </c>
      <c r="C152" s="75"/>
      <c r="D152" s="72"/>
      <c r="E152" s="71"/>
      <c r="F152" s="73"/>
    </row>
    <row r="153" spans="1:6" ht="16.5" x14ac:dyDescent="0.25">
      <c r="A153" s="25">
        <v>108</v>
      </c>
      <c r="B153" s="72" t="s">
        <v>615</v>
      </c>
      <c r="C153" s="75"/>
      <c r="D153" s="72" t="s">
        <v>37</v>
      </c>
      <c r="E153" s="71"/>
      <c r="F153" s="73"/>
    </row>
    <row r="154" spans="1:6" ht="198" x14ac:dyDescent="0.25">
      <c r="A154" s="25">
        <v>109</v>
      </c>
      <c r="B154" s="72" t="s">
        <v>14</v>
      </c>
      <c r="C154" s="75" t="s">
        <v>666</v>
      </c>
      <c r="D154" s="72" t="s">
        <v>195</v>
      </c>
      <c r="E154" s="71" t="s">
        <v>136</v>
      </c>
      <c r="F154" s="73"/>
    </row>
    <row r="155" spans="1:6" ht="82.5" x14ac:dyDescent="0.25">
      <c r="A155" s="25">
        <v>110</v>
      </c>
      <c r="B155" s="72" t="s">
        <v>14</v>
      </c>
      <c r="C155" s="75" t="s">
        <v>667</v>
      </c>
      <c r="D155" s="72" t="s">
        <v>147</v>
      </c>
      <c r="E155" s="71" t="s">
        <v>136</v>
      </c>
      <c r="F155" s="73"/>
    </row>
    <row r="156" spans="1:6" ht="16.5" x14ac:dyDescent="0.25">
      <c r="A156" s="25">
        <v>111</v>
      </c>
      <c r="B156" s="72" t="s">
        <v>606</v>
      </c>
      <c r="C156" s="75"/>
      <c r="D156" s="72" t="s">
        <v>37</v>
      </c>
      <c r="E156" s="71"/>
      <c r="F156" s="73"/>
    </row>
    <row r="157" spans="1:6" ht="16.5" x14ac:dyDescent="0.25">
      <c r="B157" s="72"/>
      <c r="C157" s="75"/>
      <c r="D157" s="72"/>
      <c r="E157" s="71"/>
      <c r="F157" s="73"/>
    </row>
    <row r="158" spans="1:6" ht="16.5" x14ac:dyDescent="0.25">
      <c r="B158" s="76" t="s">
        <v>668</v>
      </c>
      <c r="C158" s="75"/>
      <c r="D158" s="72"/>
      <c r="E158" s="71"/>
      <c r="F158" s="73"/>
    </row>
    <row r="159" spans="1:6" ht="16.5" x14ac:dyDescent="0.25">
      <c r="A159" s="25">
        <v>112</v>
      </c>
      <c r="B159" s="72" t="s">
        <v>615</v>
      </c>
      <c r="C159" s="75"/>
      <c r="D159" s="72" t="s">
        <v>37</v>
      </c>
      <c r="E159" s="71"/>
      <c r="F159" s="73"/>
    </row>
    <row r="160" spans="1:6" ht="16.5" x14ac:dyDescent="0.25">
      <c r="A160" s="25">
        <v>113</v>
      </c>
      <c r="B160" s="72" t="s">
        <v>615</v>
      </c>
      <c r="C160" s="75"/>
      <c r="D160" s="72" t="s">
        <v>37</v>
      </c>
      <c r="E160" s="71"/>
      <c r="F160" s="73"/>
    </row>
    <row r="161" spans="1:6" ht="16.5" x14ac:dyDescent="0.25">
      <c r="B161" s="72"/>
      <c r="C161" s="75"/>
      <c r="D161" s="72"/>
      <c r="E161" s="71"/>
      <c r="F161" s="73"/>
    </row>
    <row r="162" spans="1:6" ht="16.5" x14ac:dyDescent="0.25">
      <c r="B162" s="76" t="s">
        <v>669</v>
      </c>
      <c r="C162" s="75"/>
      <c r="D162" s="72"/>
      <c r="E162" s="71"/>
      <c r="F162" s="73"/>
    </row>
    <row r="163" spans="1:6" ht="115.5" x14ac:dyDescent="0.25">
      <c r="A163" s="25">
        <v>114</v>
      </c>
      <c r="B163" s="72" t="s">
        <v>14</v>
      </c>
      <c r="C163" s="75" t="s">
        <v>670</v>
      </c>
      <c r="D163" s="72" t="s">
        <v>101</v>
      </c>
      <c r="E163" s="71" t="s">
        <v>136</v>
      </c>
      <c r="F163" s="73"/>
    </row>
    <row r="164" spans="1:6" ht="16.5" x14ac:dyDescent="0.25">
      <c r="B164" s="72"/>
      <c r="C164" s="75"/>
      <c r="D164" s="72"/>
      <c r="E164" s="71"/>
      <c r="F164" s="73"/>
    </row>
    <row r="165" spans="1:6" ht="16.5" x14ac:dyDescent="0.25">
      <c r="B165" s="76" t="s">
        <v>671</v>
      </c>
      <c r="C165" s="75"/>
      <c r="D165" s="72"/>
      <c r="E165" s="71"/>
      <c r="F165" s="73"/>
    </row>
    <row r="166" spans="1:6" ht="16.5" x14ac:dyDescent="0.25">
      <c r="A166" s="25">
        <v>115</v>
      </c>
      <c r="B166" s="72" t="s">
        <v>615</v>
      </c>
      <c r="C166" s="75"/>
      <c r="D166" s="72" t="s">
        <v>37</v>
      </c>
      <c r="E166" s="71"/>
      <c r="F166" s="73"/>
    </row>
    <row r="167" spans="1:6" ht="16.5" x14ac:dyDescent="0.25">
      <c r="A167" s="25">
        <v>116</v>
      </c>
      <c r="B167" s="72" t="s">
        <v>615</v>
      </c>
      <c r="C167" s="75"/>
      <c r="D167" s="72" t="s">
        <v>37</v>
      </c>
      <c r="E167" s="71"/>
      <c r="F167" s="73"/>
    </row>
    <row r="168" spans="1:6" ht="16.5" x14ac:dyDescent="0.25">
      <c r="B168" s="72"/>
      <c r="C168" s="75"/>
      <c r="D168" s="72"/>
      <c r="E168" s="71"/>
      <c r="F168" s="73"/>
    </row>
    <row r="169" spans="1:6" ht="16.5" x14ac:dyDescent="0.25">
      <c r="B169" s="72"/>
      <c r="C169" s="75"/>
      <c r="D169" s="72"/>
      <c r="E169" s="71"/>
      <c r="F169" s="73"/>
    </row>
    <row r="170" spans="1:6" ht="16.5" x14ac:dyDescent="0.25">
      <c r="B170" s="72"/>
      <c r="C170" s="75"/>
      <c r="D170" s="72"/>
      <c r="E170" s="71"/>
      <c r="F170" s="73"/>
    </row>
    <row r="171" spans="1:6" ht="16.5" x14ac:dyDescent="0.25">
      <c r="B171" s="72"/>
      <c r="C171" s="75"/>
      <c r="D171" s="72"/>
      <c r="E171" s="71"/>
      <c r="F171" s="73"/>
    </row>
    <row r="172" spans="1:6" ht="16.5" x14ac:dyDescent="0.25">
      <c r="B172" s="72"/>
      <c r="C172" s="75"/>
      <c r="D172" s="72"/>
      <c r="E172" s="71"/>
      <c r="F172" s="73"/>
    </row>
    <row r="173" spans="1:6" ht="16.5" x14ac:dyDescent="0.25">
      <c r="B173" s="72"/>
      <c r="C173" s="75"/>
      <c r="D173" s="72"/>
      <c r="E173" s="71"/>
      <c r="F173" s="73"/>
    </row>
    <row r="174" spans="1:6" ht="16.5" x14ac:dyDescent="0.25">
      <c r="B174" s="72"/>
      <c r="C174" s="75"/>
      <c r="D174" s="72"/>
      <c r="E174" s="71"/>
      <c r="F174" s="73"/>
    </row>
    <row r="175" spans="1:6" ht="16.5" x14ac:dyDescent="0.25">
      <c r="B175" s="72"/>
      <c r="C175" s="75"/>
      <c r="D175" s="72"/>
      <c r="E175" s="71"/>
      <c r="F175" s="73"/>
    </row>
    <row r="176" spans="1:6" ht="16.5" x14ac:dyDescent="0.25">
      <c r="B176" s="72"/>
      <c r="C176" s="75"/>
      <c r="D176" s="72"/>
      <c r="E176" s="71"/>
      <c r="F176" s="73"/>
    </row>
    <row r="177" spans="2:6" ht="16.5" x14ac:dyDescent="0.25">
      <c r="B177" s="72"/>
      <c r="C177" s="75"/>
      <c r="D177" s="72"/>
      <c r="E177" s="71"/>
      <c r="F177" s="73"/>
    </row>
    <row r="178" spans="2:6" ht="16.5" x14ac:dyDescent="0.25">
      <c r="B178" s="72"/>
      <c r="C178" s="75"/>
      <c r="D178" s="72"/>
      <c r="E178" s="71"/>
      <c r="F178" s="73"/>
    </row>
    <row r="179" spans="2:6" ht="16.5" x14ac:dyDescent="0.25">
      <c r="B179" s="72"/>
      <c r="C179" s="75"/>
      <c r="D179" s="72"/>
      <c r="E179" s="71"/>
      <c r="F179" s="73"/>
    </row>
    <row r="180" spans="2:6" ht="16.5" x14ac:dyDescent="0.25">
      <c r="B180" s="72"/>
      <c r="C180" s="75"/>
      <c r="D180" s="72"/>
      <c r="E180" s="71"/>
      <c r="F180" s="73"/>
    </row>
    <row r="181" spans="2:6" ht="16.5" x14ac:dyDescent="0.25">
      <c r="B181" s="72"/>
      <c r="C181" s="75"/>
      <c r="D181" s="72"/>
      <c r="E181" s="71"/>
      <c r="F181" s="73"/>
    </row>
    <row r="182" spans="2:6" ht="16.5" x14ac:dyDescent="0.25">
      <c r="B182" s="72"/>
      <c r="C182" s="75"/>
      <c r="D182" s="72"/>
      <c r="E182" s="71"/>
      <c r="F182" s="73"/>
    </row>
    <row r="183" spans="2:6" ht="16.5" x14ac:dyDescent="0.25">
      <c r="B183" s="72"/>
      <c r="C183" s="75"/>
      <c r="D183" s="72"/>
      <c r="E183" s="71"/>
      <c r="F183" s="73"/>
    </row>
    <row r="184" spans="2:6" ht="16.5" x14ac:dyDescent="0.25">
      <c r="B184" s="72"/>
      <c r="C184" s="75"/>
      <c r="D184" s="72"/>
      <c r="E184" s="71"/>
      <c r="F184" s="73"/>
    </row>
    <row r="185" spans="2:6" ht="16.5" x14ac:dyDescent="0.25">
      <c r="B185" s="72"/>
      <c r="C185" s="75"/>
      <c r="D185" s="72"/>
      <c r="E185" s="71"/>
      <c r="F185" s="73"/>
    </row>
    <row r="186" spans="2:6" ht="16.5" x14ac:dyDescent="0.25">
      <c r="B186" s="72"/>
      <c r="C186" s="75"/>
      <c r="D186" s="72"/>
      <c r="E186" s="71"/>
      <c r="F186" s="73"/>
    </row>
    <row r="187" spans="2:6" ht="16.5" x14ac:dyDescent="0.25">
      <c r="B187" s="72"/>
      <c r="C187" s="75"/>
      <c r="D187" s="72"/>
      <c r="E187" s="71"/>
      <c r="F187" s="73"/>
    </row>
    <row r="188" spans="2:6" ht="16.5" x14ac:dyDescent="0.25">
      <c r="B188" s="72"/>
      <c r="C188" s="75"/>
      <c r="D188" s="72"/>
      <c r="E188" s="71"/>
      <c r="F188" s="73"/>
    </row>
    <row r="189" spans="2:6" ht="16.5" x14ac:dyDescent="0.25">
      <c r="B189" s="72"/>
      <c r="C189" s="75"/>
      <c r="D189" s="72"/>
      <c r="E189" s="71"/>
      <c r="F189" s="73"/>
    </row>
    <row r="190" spans="2:6" ht="16.5" x14ac:dyDescent="0.25">
      <c r="B190" s="72"/>
      <c r="C190" s="75"/>
      <c r="D190" s="72"/>
      <c r="E190" s="71"/>
      <c r="F190" s="73"/>
    </row>
    <row r="191" spans="2:6" ht="16.5" x14ac:dyDescent="0.25">
      <c r="B191" s="72"/>
      <c r="C191" s="75"/>
      <c r="D191" s="72"/>
      <c r="E191" s="71"/>
      <c r="F191" s="73"/>
    </row>
    <row r="192" spans="2:6" ht="16.5" x14ac:dyDescent="0.25">
      <c r="B192" s="72"/>
      <c r="C192" s="75"/>
      <c r="D192" s="72"/>
      <c r="E192" s="71"/>
      <c r="F192" s="73"/>
    </row>
    <row r="193" spans="2:6" ht="16.5" x14ac:dyDescent="0.25">
      <c r="B193" s="72"/>
      <c r="C193" s="75"/>
      <c r="D193" s="72"/>
      <c r="E193" s="71"/>
      <c r="F193" s="73"/>
    </row>
    <row r="194" spans="2:6" ht="16.5" x14ac:dyDescent="0.25">
      <c r="B194" s="72"/>
      <c r="C194" s="75"/>
      <c r="D194" s="72"/>
      <c r="E194" s="71"/>
      <c r="F194" s="73"/>
    </row>
    <row r="195" spans="2:6" ht="16.5" x14ac:dyDescent="0.25">
      <c r="B195" s="72"/>
      <c r="C195" s="75"/>
      <c r="D195" s="72"/>
      <c r="E195" s="71"/>
      <c r="F195" s="73"/>
    </row>
    <row r="196" spans="2:6" ht="16.5" x14ac:dyDescent="0.25">
      <c r="B196" s="72"/>
      <c r="C196" s="75"/>
      <c r="D196" s="72"/>
      <c r="E196" s="71"/>
      <c r="F196" s="73"/>
    </row>
    <row r="197" spans="2:6" ht="16.5" x14ac:dyDescent="0.25">
      <c r="B197" s="72"/>
      <c r="C197" s="75"/>
      <c r="D197" s="72"/>
      <c r="E197" s="71"/>
      <c r="F197" s="73"/>
    </row>
    <row r="198" spans="2:6" ht="16.5" x14ac:dyDescent="0.25">
      <c r="B198" s="72"/>
      <c r="C198" s="75"/>
      <c r="D198" s="72"/>
      <c r="E198" s="71"/>
      <c r="F198" s="73"/>
    </row>
    <row r="199" spans="2:6" ht="16.5" x14ac:dyDescent="0.25">
      <c r="B199" s="72"/>
      <c r="C199" s="75"/>
      <c r="D199" s="72"/>
      <c r="E199" s="71"/>
      <c r="F199" s="73"/>
    </row>
    <row r="200" spans="2:6" ht="16.5" x14ac:dyDescent="0.25">
      <c r="B200" s="72"/>
      <c r="C200" s="75"/>
      <c r="D200" s="72"/>
      <c r="E200" s="71"/>
      <c r="F200" s="73"/>
    </row>
    <row r="201" spans="2:6" ht="16.5" x14ac:dyDescent="0.25">
      <c r="B201" s="72"/>
      <c r="C201" s="75"/>
      <c r="D201" s="72"/>
      <c r="E201" s="71"/>
      <c r="F201" s="73"/>
    </row>
    <row r="202" spans="2:6" ht="16.5" x14ac:dyDescent="0.25">
      <c r="B202" s="72"/>
      <c r="C202" s="75"/>
      <c r="D202" s="72"/>
      <c r="E202" s="71"/>
      <c r="F202" s="73"/>
    </row>
    <row r="203" spans="2:6" ht="16.5" x14ac:dyDescent="0.25">
      <c r="B203" s="72"/>
      <c r="C203" s="75"/>
      <c r="D203" s="72"/>
      <c r="E203" s="71"/>
      <c r="F203" s="73"/>
    </row>
    <row r="204" spans="2:6" ht="16.5" x14ac:dyDescent="0.25">
      <c r="B204" s="72"/>
      <c r="C204" s="75"/>
      <c r="D204" s="72"/>
      <c r="E204" s="71"/>
      <c r="F204" s="73"/>
    </row>
    <row r="205" spans="2:6" ht="16.5" x14ac:dyDescent="0.25">
      <c r="B205" s="72"/>
      <c r="C205" s="75"/>
      <c r="D205" s="72"/>
      <c r="E205" s="71"/>
      <c r="F205" s="73"/>
    </row>
    <row r="206" spans="2:6" ht="16.5" x14ac:dyDescent="0.25">
      <c r="B206" s="72"/>
      <c r="C206" s="75"/>
      <c r="D206" s="72"/>
      <c r="E206" s="71"/>
      <c r="F206" s="73"/>
    </row>
    <row r="207" spans="2:6" ht="16.5" x14ac:dyDescent="0.25">
      <c r="B207" s="72"/>
      <c r="C207" s="75"/>
      <c r="D207" s="72"/>
      <c r="E207" s="71"/>
      <c r="F207" s="73"/>
    </row>
    <row r="208" spans="2:6" ht="16.5" x14ac:dyDescent="0.25">
      <c r="B208" s="72"/>
      <c r="C208" s="75"/>
      <c r="D208" s="72"/>
      <c r="E208" s="71"/>
      <c r="F208" s="73"/>
    </row>
    <row r="209" spans="2:6" ht="16.5" x14ac:dyDescent="0.25">
      <c r="B209" s="72"/>
      <c r="C209" s="75"/>
      <c r="D209" s="72"/>
      <c r="E209" s="71"/>
      <c r="F209" s="73"/>
    </row>
    <row r="210" spans="2:6" ht="16.5" x14ac:dyDescent="0.25">
      <c r="B210" s="72"/>
      <c r="C210" s="75"/>
      <c r="D210" s="72"/>
      <c r="E210" s="71"/>
      <c r="F210" s="73"/>
    </row>
    <row r="211" spans="2:6" ht="16.5" x14ac:dyDescent="0.25">
      <c r="B211" s="72"/>
      <c r="C211" s="75"/>
      <c r="D211" s="72"/>
      <c r="E211" s="71"/>
      <c r="F211" s="73"/>
    </row>
    <row r="212" spans="2:6" ht="16.5" x14ac:dyDescent="0.25">
      <c r="B212" s="72"/>
      <c r="C212" s="75"/>
      <c r="D212" s="72"/>
      <c r="E212" s="71"/>
      <c r="F212" s="73"/>
    </row>
    <row r="213" spans="2:6" ht="16.5" x14ac:dyDescent="0.25">
      <c r="B213" s="72"/>
      <c r="C213" s="75"/>
      <c r="D213" s="72"/>
      <c r="E213" s="71"/>
      <c r="F213" s="73"/>
    </row>
    <row r="214" spans="2:6" ht="16.5" x14ac:dyDescent="0.25">
      <c r="B214" s="72"/>
      <c r="C214" s="75"/>
      <c r="D214" s="72"/>
      <c r="E214" s="71"/>
      <c r="F214" s="73"/>
    </row>
    <row r="215" spans="2:6" ht="16.5" x14ac:dyDescent="0.25">
      <c r="B215" s="72"/>
      <c r="C215" s="75"/>
      <c r="D215" s="72"/>
      <c r="E215" s="71"/>
      <c r="F215" s="73"/>
    </row>
    <row r="216" spans="2:6" ht="16.5" x14ac:dyDescent="0.25">
      <c r="B216" s="72"/>
      <c r="C216" s="75"/>
      <c r="D216" s="72"/>
      <c r="E216" s="71"/>
      <c r="F216" s="73"/>
    </row>
    <row r="217" spans="2:6" ht="16.5" x14ac:dyDescent="0.25">
      <c r="B217" s="72"/>
      <c r="C217" s="75"/>
      <c r="D217" s="72"/>
      <c r="E217" s="71"/>
      <c r="F217" s="73"/>
    </row>
    <row r="218" spans="2:6" ht="16.5" x14ac:dyDescent="0.25">
      <c r="B218" s="72"/>
      <c r="C218" s="75"/>
      <c r="D218" s="72"/>
      <c r="E218" s="71"/>
      <c r="F218" s="73"/>
    </row>
    <row r="219" spans="2:6" ht="16.5" x14ac:dyDescent="0.25">
      <c r="B219" s="72"/>
      <c r="C219" s="75"/>
      <c r="D219" s="72"/>
      <c r="E219" s="71"/>
      <c r="F219" s="73"/>
    </row>
    <row r="220" spans="2:6" ht="16.5" x14ac:dyDescent="0.25">
      <c r="B220" s="72"/>
      <c r="C220" s="75"/>
      <c r="D220" s="72"/>
      <c r="E220" s="71"/>
      <c r="F220" s="73"/>
    </row>
    <row r="221" spans="2:6" ht="16.5" x14ac:dyDescent="0.25">
      <c r="B221" s="72"/>
      <c r="C221" s="75"/>
      <c r="D221" s="72"/>
      <c r="E221" s="71"/>
      <c r="F221" s="73"/>
    </row>
    <row r="222" spans="2:6" ht="16.5" x14ac:dyDescent="0.25">
      <c r="B222" s="72"/>
      <c r="C222" s="75"/>
      <c r="D222" s="72"/>
      <c r="E222" s="71"/>
      <c r="F222" s="73"/>
    </row>
    <row r="223" spans="2:6" ht="16.5" x14ac:dyDescent="0.25">
      <c r="B223" s="72"/>
      <c r="C223" s="75"/>
      <c r="D223" s="72"/>
      <c r="E223" s="71"/>
      <c r="F223" s="73"/>
    </row>
    <row r="224" spans="2:6" ht="16.5" x14ac:dyDescent="0.25">
      <c r="B224" s="72"/>
      <c r="C224" s="75"/>
      <c r="D224" s="72"/>
      <c r="E224" s="71"/>
      <c r="F224" s="73"/>
    </row>
    <row r="225" spans="2:6" ht="16.5" x14ac:dyDescent="0.25">
      <c r="B225" s="72"/>
      <c r="C225" s="75"/>
      <c r="D225" s="72"/>
      <c r="E225" s="71"/>
      <c r="F225" s="73"/>
    </row>
    <row r="226" spans="2:6" ht="16.5" x14ac:dyDescent="0.25">
      <c r="B226" s="72"/>
      <c r="C226" s="75"/>
      <c r="D226" s="72"/>
      <c r="E226" s="71"/>
      <c r="F226" s="73"/>
    </row>
    <row r="227" spans="2:6" ht="16.5" x14ac:dyDescent="0.25">
      <c r="B227" s="72"/>
      <c r="C227" s="75"/>
      <c r="D227" s="72"/>
      <c r="E227" s="71"/>
      <c r="F227" s="73"/>
    </row>
    <row r="228" spans="2:6" ht="16.5" x14ac:dyDescent="0.25">
      <c r="B228" s="72"/>
      <c r="C228" s="75"/>
      <c r="D228" s="72"/>
      <c r="E228" s="71"/>
      <c r="F228" s="73"/>
    </row>
    <row r="229" spans="2:6" ht="16.5" x14ac:dyDescent="0.25">
      <c r="B229" s="72"/>
      <c r="C229" s="75"/>
      <c r="D229" s="72"/>
      <c r="E229" s="71"/>
      <c r="F229" s="73"/>
    </row>
    <row r="230" spans="2:6" ht="16.5" x14ac:dyDescent="0.25">
      <c r="B230" s="72"/>
      <c r="C230" s="75"/>
      <c r="D230" s="72"/>
      <c r="E230" s="71"/>
      <c r="F230" s="73"/>
    </row>
    <row r="231" spans="2:6" ht="16.5" x14ac:dyDescent="0.25">
      <c r="B231" s="72"/>
      <c r="C231" s="75"/>
      <c r="D231" s="72"/>
      <c r="E231" s="71"/>
      <c r="F231" s="73"/>
    </row>
    <row r="232" spans="2:6" ht="16.5" x14ac:dyDescent="0.25">
      <c r="B232" s="72"/>
      <c r="C232" s="75"/>
      <c r="D232" s="72"/>
      <c r="E232" s="71"/>
      <c r="F232" s="73"/>
    </row>
    <row r="233" spans="2:6" ht="16.5" x14ac:dyDescent="0.25">
      <c r="B233" s="72"/>
      <c r="C233" s="75"/>
      <c r="D233" s="72"/>
      <c r="E233" s="71"/>
      <c r="F233" s="73"/>
    </row>
    <row r="234" spans="2:6" ht="16.5" x14ac:dyDescent="0.25">
      <c r="B234" s="72"/>
      <c r="C234" s="75"/>
      <c r="D234" s="72"/>
      <c r="E234" s="71"/>
      <c r="F234" s="73"/>
    </row>
    <row r="235" spans="2:6" ht="16.5" x14ac:dyDescent="0.25">
      <c r="B235" s="72"/>
      <c r="C235" s="75"/>
      <c r="D235" s="72"/>
      <c r="E235" s="71"/>
      <c r="F235" s="73"/>
    </row>
    <row r="236" spans="2:6" ht="16.5" x14ac:dyDescent="0.25">
      <c r="B236" s="72"/>
      <c r="C236" s="75"/>
      <c r="D236" s="72"/>
      <c r="E236" s="71"/>
      <c r="F236" s="73"/>
    </row>
    <row r="237" spans="2:6" ht="16.5" x14ac:dyDescent="0.25">
      <c r="B237" s="72"/>
      <c r="C237" s="75"/>
      <c r="D237" s="72"/>
      <c r="E237" s="71"/>
      <c r="F237" s="73"/>
    </row>
    <row r="238" spans="2:6" ht="16.5" x14ac:dyDescent="0.25">
      <c r="B238" s="72"/>
      <c r="C238" s="75"/>
      <c r="D238" s="72"/>
      <c r="E238" s="71"/>
      <c r="F238" s="73"/>
    </row>
    <row r="239" spans="2:6" ht="16.5" x14ac:dyDescent="0.25">
      <c r="B239" s="72"/>
      <c r="C239" s="75"/>
      <c r="D239" s="72"/>
      <c r="E239" s="71"/>
      <c r="F239" s="73"/>
    </row>
    <row r="240" spans="2:6" ht="16.5" x14ac:dyDescent="0.25">
      <c r="B240" s="72"/>
      <c r="C240" s="75"/>
      <c r="D240" s="72"/>
      <c r="E240" s="71"/>
      <c r="F240" s="73"/>
    </row>
    <row r="241" spans="2:6" ht="16.5" x14ac:dyDescent="0.25">
      <c r="B241" s="72"/>
      <c r="C241" s="75"/>
      <c r="D241" s="72"/>
      <c r="E241" s="71"/>
      <c r="F241" s="73"/>
    </row>
    <row r="242" spans="2:6" ht="16.5" x14ac:dyDescent="0.25">
      <c r="B242" s="72"/>
      <c r="C242" s="75"/>
      <c r="D242" s="72"/>
      <c r="E242" s="71"/>
      <c r="F242" s="73"/>
    </row>
    <row r="243" spans="2:6" ht="16.5" x14ac:dyDescent="0.25">
      <c r="B243" s="72"/>
      <c r="C243" s="75"/>
      <c r="D243" s="72"/>
      <c r="E243" s="71"/>
      <c r="F243" s="73"/>
    </row>
    <row r="244" spans="2:6" ht="16.5" x14ac:dyDescent="0.25">
      <c r="B244" s="72"/>
      <c r="C244" s="75"/>
      <c r="D244" s="72"/>
      <c r="E244" s="71"/>
      <c r="F244" s="73"/>
    </row>
    <row r="245" spans="2:6" ht="16.5" x14ac:dyDescent="0.25">
      <c r="B245" s="72"/>
      <c r="C245" s="75"/>
      <c r="D245" s="72"/>
      <c r="E245" s="71"/>
      <c r="F245" s="73"/>
    </row>
    <row r="246" spans="2:6" ht="16.5" x14ac:dyDescent="0.25">
      <c r="B246" s="72"/>
      <c r="C246" s="75"/>
      <c r="D246" s="72"/>
      <c r="E246" s="71"/>
      <c r="F246" s="73"/>
    </row>
    <row r="247" spans="2:6" ht="16.5" x14ac:dyDescent="0.25">
      <c r="B247" s="72"/>
      <c r="C247" s="75"/>
      <c r="D247" s="72"/>
      <c r="E247" s="71"/>
      <c r="F247" s="73"/>
    </row>
    <row r="248" spans="2:6" ht="16.5" x14ac:dyDescent="0.25">
      <c r="B248" s="72"/>
      <c r="C248" s="75"/>
      <c r="D248" s="72"/>
      <c r="E248" s="71"/>
      <c r="F248" s="73"/>
    </row>
    <row r="249" spans="2:6" ht="16.5" x14ac:dyDescent="0.25">
      <c r="B249" s="72"/>
      <c r="C249" s="75"/>
      <c r="D249" s="72"/>
      <c r="E249" s="71"/>
      <c r="F249" s="73"/>
    </row>
    <row r="250" spans="2:6" ht="16.5" x14ac:dyDescent="0.25">
      <c r="B250" s="72"/>
      <c r="C250" s="75"/>
      <c r="D250" s="72"/>
      <c r="E250" s="71"/>
      <c r="F250" s="73"/>
    </row>
    <row r="251" spans="2:6" ht="16.5" x14ac:dyDescent="0.25">
      <c r="B251" s="72"/>
      <c r="C251" s="75"/>
      <c r="D251" s="72"/>
      <c r="E251" s="71"/>
      <c r="F251" s="73"/>
    </row>
    <row r="252" spans="2:6" ht="16.5" x14ac:dyDescent="0.25">
      <c r="B252" s="72"/>
      <c r="C252" s="75"/>
      <c r="D252" s="72"/>
      <c r="E252" s="71"/>
      <c r="F252" s="73"/>
    </row>
    <row r="253" spans="2:6" ht="16.5" x14ac:dyDescent="0.25">
      <c r="B253" s="72"/>
      <c r="C253" s="75"/>
      <c r="D253" s="72"/>
      <c r="E253" s="71"/>
      <c r="F253" s="73"/>
    </row>
    <row r="254" spans="2:6" ht="16.5" x14ac:dyDescent="0.25">
      <c r="B254" s="72"/>
      <c r="C254" s="75"/>
      <c r="D254" s="72"/>
      <c r="E254" s="71"/>
      <c r="F254" s="73"/>
    </row>
    <row r="255" spans="2:6" ht="16.5" x14ac:dyDescent="0.25">
      <c r="B255" s="72"/>
      <c r="C255" s="75"/>
      <c r="D255" s="72"/>
      <c r="E255" s="71"/>
      <c r="F255" s="73"/>
    </row>
    <row r="256" spans="2:6" ht="16.5" x14ac:dyDescent="0.25">
      <c r="B256" s="72"/>
      <c r="C256" s="75"/>
      <c r="D256" s="72"/>
      <c r="E256" s="71"/>
      <c r="F256" s="73"/>
    </row>
    <row r="257" spans="2:6" ht="16.5" x14ac:dyDescent="0.25">
      <c r="B257" s="72"/>
      <c r="C257" s="75"/>
      <c r="D257" s="72"/>
      <c r="E257" s="71"/>
      <c r="F257" s="73"/>
    </row>
    <row r="258" spans="2:6" ht="16.5" x14ac:dyDescent="0.25">
      <c r="B258" s="72"/>
      <c r="C258" s="75"/>
      <c r="D258" s="72"/>
      <c r="E258" s="71"/>
      <c r="F258" s="73"/>
    </row>
    <row r="259" spans="2:6" ht="16.5" x14ac:dyDescent="0.25">
      <c r="B259" s="72"/>
      <c r="C259" s="75"/>
      <c r="D259" s="72"/>
      <c r="E259" s="71"/>
      <c r="F259" s="73"/>
    </row>
    <row r="260" spans="2:6" ht="16.5" x14ac:dyDescent="0.25">
      <c r="B260" s="72"/>
      <c r="C260" s="75"/>
      <c r="D260" s="72"/>
      <c r="E260" s="71"/>
      <c r="F260" s="73"/>
    </row>
    <row r="261" spans="2:6" ht="16.5" x14ac:dyDescent="0.25">
      <c r="B261" s="72"/>
      <c r="C261" s="75"/>
      <c r="D261" s="72"/>
      <c r="E261" s="71"/>
      <c r="F261" s="73"/>
    </row>
    <row r="262" spans="2:6" ht="16.5" x14ac:dyDescent="0.25">
      <c r="B262" s="72"/>
      <c r="C262" s="75"/>
      <c r="D262" s="72"/>
      <c r="E262" s="71"/>
      <c r="F262" s="73"/>
    </row>
    <row r="263" spans="2:6" ht="16.5" x14ac:dyDescent="0.25">
      <c r="B263" s="72"/>
      <c r="C263" s="75"/>
      <c r="D263" s="72"/>
      <c r="E263" s="71"/>
      <c r="F263" s="73"/>
    </row>
    <row r="264" spans="2:6" ht="16.5" x14ac:dyDescent="0.25">
      <c r="B264" s="72"/>
      <c r="C264" s="75"/>
      <c r="D264" s="72"/>
      <c r="E264" s="71"/>
      <c r="F264" s="73"/>
    </row>
    <row r="265" spans="2:6" ht="16.5" x14ac:dyDescent="0.25">
      <c r="B265" s="72"/>
      <c r="C265" s="75"/>
      <c r="D265" s="72"/>
      <c r="E265" s="71"/>
      <c r="F265" s="73"/>
    </row>
    <row r="266" spans="2:6" ht="16.5" x14ac:dyDescent="0.25">
      <c r="B266" s="72"/>
      <c r="C266" s="75"/>
      <c r="D266" s="72"/>
      <c r="E266" s="71"/>
      <c r="F266" s="73"/>
    </row>
    <row r="267" spans="2:6" ht="16.5" x14ac:dyDescent="0.25">
      <c r="B267" s="72"/>
      <c r="C267" s="75"/>
      <c r="D267" s="72"/>
      <c r="E267" s="71"/>
      <c r="F267" s="73"/>
    </row>
    <row r="268" spans="2:6" ht="16.5" x14ac:dyDescent="0.25">
      <c r="B268" s="72"/>
      <c r="C268" s="75"/>
      <c r="D268" s="72"/>
      <c r="E268" s="71"/>
      <c r="F268" s="73"/>
    </row>
    <row r="269" spans="2:6" ht="16.5" x14ac:dyDescent="0.25">
      <c r="B269" s="72"/>
      <c r="C269" s="75"/>
      <c r="D269" s="72"/>
      <c r="E269" s="71"/>
      <c r="F269" s="73"/>
    </row>
    <row r="270" spans="2:6" ht="16.5" x14ac:dyDescent="0.25">
      <c r="B270" s="72"/>
      <c r="C270" s="75"/>
      <c r="D270" s="72"/>
      <c r="E270" s="71"/>
      <c r="F270" s="73"/>
    </row>
    <row r="271" spans="2:6" ht="16.5" x14ac:dyDescent="0.25">
      <c r="B271" s="72"/>
      <c r="C271" s="75"/>
      <c r="D271" s="72"/>
      <c r="E271" s="71"/>
      <c r="F271" s="73"/>
    </row>
    <row r="272" spans="2:6" ht="16.5" x14ac:dyDescent="0.25">
      <c r="B272" s="72"/>
      <c r="C272" s="75"/>
      <c r="D272" s="72"/>
      <c r="E272" s="71"/>
      <c r="F272" s="73"/>
    </row>
    <row r="273" spans="2:6" ht="16.5" x14ac:dyDescent="0.25">
      <c r="B273" s="72"/>
      <c r="C273" s="75"/>
      <c r="D273" s="72"/>
      <c r="E273" s="71"/>
      <c r="F273" s="73"/>
    </row>
    <row r="274" spans="2:6" ht="16.5" x14ac:dyDescent="0.25">
      <c r="B274" s="72"/>
      <c r="C274" s="75"/>
      <c r="D274" s="72"/>
      <c r="E274" s="71"/>
      <c r="F274" s="73"/>
    </row>
    <row r="275" spans="2:6" ht="16.5" x14ac:dyDescent="0.25">
      <c r="B275" s="72"/>
      <c r="C275" s="75"/>
      <c r="D275" s="72"/>
      <c r="E275" s="71"/>
      <c r="F275" s="73"/>
    </row>
    <row r="276" spans="2:6" ht="16.5" x14ac:dyDescent="0.25">
      <c r="B276" s="72"/>
      <c r="C276" s="75"/>
      <c r="D276" s="72"/>
      <c r="E276" s="71"/>
      <c r="F276" s="73"/>
    </row>
    <row r="277" spans="2:6" ht="16.5" x14ac:dyDescent="0.25">
      <c r="B277" s="72"/>
      <c r="C277" s="75"/>
      <c r="D277" s="72"/>
      <c r="E277" s="71"/>
      <c r="F277" s="73"/>
    </row>
    <row r="278" spans="2:6" ht="16.5" x14ac:dyDescent="0.25">
      <c r="B278" s="72"/>
      <c r="C278" s="75"/>
      <c r="D278" s="72"/>
      <c r="E278" s="71"/>
      <c r="F278" s="73"/>
    </row>
    <row r="279" spans="2:6" ht="16.5" x14ac:dyDescent="0.25">
      <c r="B279" s="72"/>
      <c r="C279" s="75"/>
      <c r="D279" s="72"/>
      <c r="E279" s="71"/>
      <c r="F279" s="73"/>
    </row>
    <row r="280" spans="2:6" ht="16.5" x14ac:dyDescent="0.25">
      <c r="B280" s="72"/>
      <c r="C280" s="75"/>
      <c r="D280" s="72"/>
      <c r="E280" s="71"/>
      <c r="F280" s="73"/>
    </row>
    <row r="281" spans="2:6" ht="16.5" x14ac:dyDescent="0.25">
      <c r="B281" s="72"/>
      <c r="C281" s="75"/>
      <c r="D281" s="72"/>
      <c r="E281" s="71"/>
      <c r="F281" s="73"/>
    </row>
    <row r="282" spans="2:6" ht="16.5" x14ac:dyDescent="0.25">
      <c r="B282" s="72"/>
      <c r="C282" s="75"/>
      <c r="D282" s="72"/>
      <c r="E282" s="71"/>
      <c r="F282" s="73"/>
    </row>
    <row r="283" spans="2:6" ht="16.5" x14ac:dyDescent="0.25">
      <c r="B283" s="72"/>
      <c r="C283" s="75"/>
      <c r="D283" s="72"/>
      <c r="E283" s="71"/>
      <c r="F283" s="73"/>
    </row>
    <row r="284" spans="2:6" ht="16.5" x14ac:dyDescent="0.25">
      <c r="B284" s="72"/>
      <c r="C284" s="75"/>
      <c r="D284" s="72"/>
      <c r="E284" s="71"/>
      <c r="F284" s="73"/>
    </row>
    <row r="285" spans="2:6" ht="16.5" x14ac:dyDescent="0.25">
      <c r="B285" s="72"/>
      <c r="C285" s="75"/>
      <c r="D285" s="72"/>
      <c r="E285" s="71"/>
      <c r="F285" s="73"/>
    </row>
    <row r="286" spans="2:6" ht="16.5" x14ac:dyDescent="0.25">
      <c r="B286" s="72"/>
      <c r="C286" s="75"/>
      <c r="D286" s="72"/>
      <c r="E286" s="71"/>
      <c r="F286" s="73"/>
    </row>
    <row r="287" spans="2:6" ht="16.5" x14ac:dyDescent="0.25">
      <c r="B287" s="72"/>
      <c r="C287" s="75"/>
      <c r="D287" s="72"/>
      <c r="E287" s="71"/>
      <c r="F287" s="73"/>
    </row>
    <row r="288" spans="2:6" ht="16.5" x14ac:dyDescent="0.25">
      <c r="B288" s="72"/>
      <c r="C288" s="75"/>
      <c r="D288" s="72"/>
      <c r="E288" s="71"/>
      <c r="F288" s="73"/>
    </row>
    <row r="289" spans="2:6" ht="16.5" x14ac:dyDescent="0.25">
      <c r="B289" s="72"/>
      <c r="C289" s="75"/>
      <c r="D289" s="72"/>
      <c r="E289" s="71"/>
      <c r="F289" s="73"/>
    </row>
    <row r="290" spans="2:6" ht="16.5" x14ac:dyDescent="0.25">
      <c r="B290" s="72"/>
      <c r="C290" s="75"/>
      <c r="D290" s="72"/>
      <c r="E290" s="71"/>
      <c r="F290" s="73"/>
    </row>
    <row r="291" spans="2:6" ht="16.5" x14ac:dyDescent="0.25">
      <c r="B291" s="72"/>
      <c r="C291" s="75"/>
      <c r="D291" s="72"/>
      <c r="E291" s="71"/>
      <c r="F291" s="73"/>
    </row>
    <row r="292" spans="2:6" ht="16.5" x14ac:dyDescent="0.25">
      <c r="B292" s="72"/>
      <c r="C292" s="75"/>
      <c r="D292" s="72"/>
      <c r="E292" s="71"/>
      <c r="F292" s="73"/>
    </row>
    <row r="293" spans="2:6" ht="16.5" x14ac:dyDescent="0.25">
      <c r="B293" s="72"/>
      <c r="C293" s="75"/>
      <c r="D293" s="72"/>
      <c r="E293" s="71"/>
      <c r="F293" s="73"/>
    </row>
    <row r="294" spans="2:6" ht="16.5" x14ac:dyDescent="0.25">
      <c r="B294" s="72"/>
      <c r="C294" s="75"/>
      <c r="D294" s="72"/>
      <c r="E294" s="71"/>
      <c r="F294" s="73"/>
    </row>
    <row r="295" spans="2:6" ht="16.5" x14ac:dyDescent="0.25">
      <c r="B295" s="72"/>
      <c r="C295" s="75"/>
      <c r="D295" s="72"/>
      <c r="E295" s="71"/>
      <c r="F295" s="73"/>
    </row>
    <row r="296" spans="2:6" ht="16.5" x14ac:dyDescent="0.25">
      <c r="B296" s="72"/>
      <c r="C296" s="75"/>
      <c r="D296" s="72"/>
      <c r="E296" s="71"/>
      <c r="F296" s="73"/>
    </row>
    <row r="297" spans="2:6" ht="16.5" x14ac:dyDescent="0.25">
      <c r="B297" s="72"/>
      <c r="C297" s="75"/>
      <c r="D297" s="72"/>
      <c r="E297" s="71"/>
      <c r="F297" s="73"/>
    </row>
    <row r="298" spans="2:6" ht="16.5" x14ac:dyDescent="0.25">
      <c r="B298" s="72"/>
      <c r="C298" s="75"/>
      <c r="D298" s="72"/>
      <c r="E298" s="71"/>
      <c r="F298" s="73"/>
    </row>
    <row r="299" spans="2:6" ht="16.5" x14ac:dyDescent="0.25">
      <c r="B299" s="72"/>
      <c r="C299" s="75"/>
      <c r="D299" s="72"/>
      <c r="E299" s="71"/>
      <c r="F299" s="73"/>
    </row>
    <row r="300" spans="2:6" ht="16.5" x14ac:dyDescent="0.25">
      <c r="B300" s="72"/>
      <c r="C300" s="75"/>
      <c r="D300" s="72"/>
      <c r="E300" s="71"/>
      <c r="F300" s="73"/>
    </row>
    <row r="301" spans="2:6" ht="16.5" x14ac:dyDescent="0.25">
      <c r="B301" s="72"/>
      <c r="C301" s="75"/>
      <c r="D301" s="72"/>
      <c r="E301" s="71"/>
      <c r="F301" s="73"/>
    </row>
    <row r="302" spans="2:6" ht="16.5" x14ac:dyDescent="0.25">
      <c r="B302" s="72"/>
      <c r="C302" s="75"/>
      <c r="D302" s="72"/>
      <c r="E302" s="71"/>
      <c r="F302" s="73"/>
    </row>
    <row r="303" spans="2:6" ht="16.5" x14ac:dyDescent="0.25">
      <c r="B303" s="72"/>
      <c r="C303" s="75"/>
      <c r="D303" s="72"/>
      <c r="E303" s="71"/>
      <c r="F303" s="73"/>
    </row>
    <row r="304" spans="2:6" ht="16.5" x14ac:dyDescent="0.25">
      <c r="B304" s="72"/>
      <c r="C304" s="75"/>
      <c r="D304" s="72"/>
      <c r="E304" s="71"/>
      <c r="F304" s="73"/>
    </row>
    <row r="305" spans="2:6" ht="16.5" x14ac:dyDescent="0.25">
      <c r="B305" s="72"/>
      <c r="C305" s="75"/>
      <c r="D305" s="72"/>
      <c r="E305" s="71"/>
      <c r="F305" s="73"/>
    </row>
    <row r="306" spans="2:6" ht="16.5" x14ac:dyDescent="0.25">
      <c r="B306" s="72"/>
      <c r="C306" s="75"/>
      <c r="D306" s="72"/>
      <c r="E306" s="71"/>
      <c r="F306" s="73"/>
    </row>
    <row r="307" spans="2:6" ht="16.5" x14ac:dyDescent="0.25">
      <c r="B307" s="72"/>
      <c r="C307" s="75"/>
      <c r="D307" s="72"/>
      <c r="E307" s="71"/>
      <c r="F307" s="73"/>
    </row>
    <row r="308" spans="2:6" ht="16.5" x14ac:dyDescent="0.25">
      <c r="B308" s="72"/>
      <c r="C308" s="75"/>
      <c r="D308" s="72"/>
      <c r="E308" s="71"/>
      <c r="F308" s="73"/>
    </row>
    <row r="309" spans="2:6" ht="16.5" x14ac:dyDescent="0.25">
      <c r="B309" s="72"/>
      <c r="C309" s="75"/>
      <c r="D309" s="72"/>
      <c r="E309" s="71"/>
      <c r="F309" s="73"/>
    </row>
    <row r="310" spans="2:6" ht="16.5" x14ac:dyDescent="0.25">
      <c r="B310" s="72"/>
      <c r="C310" s="75"/>
      <c r="D310" s="72"/>
      <c r="E310" s="71"/>
      <c r="F310" s="73"/>
    </row>
    <row r="311" spans="2:6" ht="16.5" x14ac:dyDescent="0.25">
      <c r="B311" s="72"/>
      <c r="C311" s="75"/>
      <c r="D311" s="72"/>
      <c r="E311" s="71"/>
      <c r="F311" s="73"/>
    </row>
    <row r="312" spans="2:6" ht="16.5" x14ac:dyDescent="0.25">
      <c r="B312" s="72"/>
      <c r="C312" s="75"/>
      <c r="D312" s="72"/>
      <c r="E312" s="71"/>
      <c r="F312" s="73"/>
    </row>
    <row r="313" spans="2:6" ht="16.5" x14ac:dyDescent="0.25">
      <c r="B313" s="72"/>
      <c r="C313" s="75"/>
      <c r="D313" s="72"/>
      <c r="E313" s="71"/>
      <c r="F313" s="73"/>
    </row>
    <row r="314" spans="2:6" ht="16.5" x14ac:dyDescent="0.25">
      <c r="B314" s="72"/>
      <c r="C314" s="75"/>
      <c r="D314" s="72"/>
      <c r="E314" s="71"/>
      <c r="F314" s="73"/>
    </row>
    <row r="315" spans="2:6" ht="16.5" x14ac:dyDescent="0.25">
      <c r="B315" s="72"/>
      <c r="C315" s="75"/>
      <c r="D315" s="72"/>
      <c r="E315" s="71"/>
      <c r="F315" s="73"/>
    </row>
    <row r="316" spans="2:6" ht="16.5" x14ac:dyDescent="0.25">
      <c r="B316" s="72"/>
      <c r="C316" s="75"/>
      <c r="D316" s="72"/>
      <c r="E316" s="71"/>
      <c r="F316" s="73"/>
    </row>
    <row r="317" spans="2:6" ht="16.5" x14ac:dyDescent="0.25">
      <c r="B317" s="72"/>
      <c r="C317" s="75"/>
      <c r="D317" s="72"/>
      <c r="E317" s="71"/>
      <c r="F317" s="73"/>
    </row>
    <row r="318" spans="2:6" ht="16.5" x14ac:dyDescent="0.25">
      <c r="B318" s="72"/>
      <c r="C318" s="75"/>
      <c r="D318" s="72"/>
      <c r="E318" s="71"/>
      <c r="F318" s="73"/>
    </row>
    <row r="319" spans="2:6" ht="16.5" x14ac:dyDescent="0.25">
      <c r="B319" s="72"/>
      <c r="C319" s="75"/>
      <c r="D319" s="72"/>
      <c r="E319" s="71"/>
      <c r="F319" s="73"/>
    </row>
    <row r="320" spans="2:6" ht="16.5" x14ac:dyDescent="0.25">
      <c r="B320" s="72"/>
      <c r="C320" s="75"/>
      <c r="D320" s="72"/>
      <c r="E320" s="71"/>
      <c r="F320" s="73"/>
    </row>
    <row r="321" spans="2:6" ht="16.5" x14ac:dyDescent="0.25">
      <c r="B321" s="72"/>
      <c r="C321" s="75"/>
      <c r="D321" s="72"/>
      <c r="E321" s="71"/>
      <c r="F321" s="73"/>
    </row>
    <row r="322" spans="2:6" ht="16.5" x14ac:dyDescent="0.25">
      <c r="B322" s="72"/>
      <c r="C322" s="75"/>
      <c r="D322" s="72"/>
      <c r="E322" s="71"/>
      <c r="F322" s="73"/>
    </row>
    <row r="323" spans="2:6" ht="16.5" x14ac:dyDescent="0.25">
      <c r="B323" s="72"/>
      <c r="C323" s="75"/>
      <c r="D323" s="72"/>
      <c r="E323" s="71"/>
      <c r="F323" s="73"/>
    </row>
    <row r="324" spans="2:6" ht="16.5" x14ac:dyDescent="0.25">
      <c r="B324" s="72"/>
      <c r="C324" s="75"/>
      <c r="D324" s="72"/>
      <c r="E324" s="71"/>
      <c r="F324" s="73"/>
    </row>
    <row r="325" spans="2:6" ht="16.5" x14ac:dyDescent="0.25">
      <c r="B325" s="72"/>
      <c r="C325" s="75"/>
      <c r="D325" s="72"/>
      <c r="E325" s="71"/>
      <c r="F325" s="73"/>
    </row>
    <row r="326" spans="2:6" ht="16.5" x14ac:dyDescent="0.25">
      <c r="B326" s="72"/>
      <c r="C326" s="75"/>
      <c r="D326" s="72"/>
      <c r="E326" s="71"/>
      <c r="F326" s="73"/>
    </row>
    <row r="327" spans="2:6" ht="16.5" x14ac:dyDescent="0.25">
      <c r="B327" s="72"/>
      <c r="C327" s="75"/>
      <c r="D327" s="72"/>
      <c r="E327" s="71"/>
      <c r="F327" s="73"/>
    </row>
    <row r="328" spans="2:6" ht="16.5" x14ac:dyDescent="0.25">
      <c r="B328" s="72"/>
      <c r="C328" s="75"/>
      <c r="D328" s="72"/>
      <c r="E328" s="71"/>
      <c r="F328" s="73"/>
    </row>
    <row r="329" spans="2:6" ht="16.5" x14ac:dyDescent="0.25">
      <c r="B329" s="72"/>
      <c r="C329" s="75"/>
      <c r="D329" s="72"/>
      <c r="E329" s="71"/>
      <c r="F329" s="73"/>
    </row>
    <row r="330" spans="2:6" ht="16.5" x14ac:dyDescent="0.25">
      <c r="B330" s="72"/>
      <c r="C330" s="75"/>
      <c r="D330" s="72"/>
      <c r="E330" s="71"/>
      <c r="F330" s="73"/>
    </row>
    <row r="331" spans="2:6" ht="16.5" x14ac:dyDescent="0.25">
      <c r="B331" s="72"/>
      <c r="C331" s="75"/>
      <c r="D331" s="72"/>
      <c r="E331" s="71"/>
      <c r="F331" s="73"/>
    </row>
    <row r="332" spans="2:6" ht="16.5" x14ac:dyDescent="0.25">
      <c r="B332" s="72"/>
      <c r="C332" s="75"/>
      <c r="D332" s="72"/>
      <c r="E332" s="71"/>
      <c r="F332" s="73"/>
    </row>
    <row r="333" spans="2:6" ht="16.5" x14ac:dyDescent="0.25">
      <c r="B333" s="72"/>
      <c r="C333" s="75"/>
      <c r="D333" s="72"/>
      <c r="E333" s="71"/>
      <c r="F333" s="73"/>
    </row>
    <row r="334" spans="2:6" ht="16.5" x14ac:dyDescent="0.25">
      <c r="B334" s="72"/>
      <c r="C334" s="75"/>
      <c r="D334" s="72"/>
      <c r="E334" s="71"/>
      <c r="F334" s="73"/>
    </row>
    <row r="335" spans="2:6" ht="16.5" x14ac:dyDescent="0.25">
      <c r="B335" s="72"/>
      <c r="C335" s="75"/>
      <c r="D335" s="72"/>
      <c r="E335" s="71"/>
      <c r="F335" s="73"/>
    </row>
    <row r="336" spans="2:6" ht="16.5" x14ac:dyDescent="0.25">
      <c r="B336" s="72"/>
      <c r="C336" s="75"/>
      <c r="D336" s="72"/>
      <c r="E336" s="71"/>
      <c r="F336" s="73"/>
    </row>
    <row r="337" spans="2:6" ht="16.5" x14ac:dyDescent="0.25">
      <c r="B337" s="72"/>
      <c r="C337" s="75"/>
      <c r="D337" s="72"/>
      <c r="E337" s="71"/>
      <c r="F337" s="73"/>
    </row>
    <row r="338" spans="2:6" ht="16.5" x14ac:dyDescent="0.25">
      <c r="B338" s="72"/>
      <c r="C338" s="75"/>
      <c r="D338" s="72"/>
      <c r="E338" s="71"/>
      <c r="F338" s="73"/>
    </row>
    <row r="339" spans="2:6" ht="16.5" x14ac:dyDescent="0.25">
      <c r="B339" s="72"/>
      <c r="C339" s="75"/>
      <c r="D339" s="72"/>
      <c r="E339" s="71"/>
      <c r="F339" s="73"/>
    </row>
    <row r="340" spans="2:6" ht="16.5" x14ac:dyDescent="0.25">
      <c r="B340" s="72"/>
      <c r="C340" s="75"/>
      <c r="D340" s="72"/>
      <c r="E340" s="71"/>
      <c r="F340" s="73"/>
    </row>
    <row r="341" spans="2:6" ht="16.5" x14ac:dyDescent="0.25">
      <c r="B341" s="72"/>
      <c r="C341" s="75"/>
      <c r="D341" s="72"/>
      <c r="E341" s="71"/>
      <c r="F341" s="73"/>
    </row>
    <row r="342" spans="2:6" ht="16.5" x14ac:dyDescent="0.25">
      <c r="B342" s="72"/>
      <c r="C342" s="75"/>
      <c r="D342" s="72"/>
      <c r="E342" s="71"/>
      <c r="F342" s="73"/>
    </row>
    <row r="343" spans="2:6" ht="16.5" x14ac:dyDescent="0.25">
      <c r="B343" s="72"/>
      <c r="C343" s="75"/>
      <c r="D343" s="72"/>
      <c r="E343" s="71"/>
      <c r="F343" s="73"/>
    </row>
    <row r="344" spans="2:6" ht="16.5" x14ac:dyDescent="0.25">
      <c r="B344" s="72"/>
      <c r="C344" s="75"/>
      <c r="D344" s="72"/>
      <c r="E344" s="71"/>
      <c r="F344" s="73"/>
    </row>
    <row r="345" spans="2:6" ht="16.5" x14ac:dyDescent="0.25">
      <c r="B345" s="72"/>
      <c r="C345" s="75"/>
      <c r="D345" s="72"/>
      <c r="E345" s="71"/>
      <c r="F345" s="73"/>
    </row>
    <row r="346" spans="2:6" ht="16.5" x14ac:dyDescent="0.25">
      <c r="B346" s="72"/>
      <c r="C346" s="75"/>
      <c r="D346" s="72"/>
      <c r="E346" s="71"/>
      <c r="F346" s="73"/>
    </row>
    <row r="347" spans="2:6" ht="16.5" x14ac:dyDescent="0.25">
      <c r="B347" s="72"/>
      <c r="C347" s="75"/>
      <c r="D347" s="72"/>
      <c r="E347" s="71"/>
      <c r="F347" s="73"/>
    </row>
    <row r="348" spans="2:6" ht="16.5" x14ac:dyDescent="0.25">
      <c r="B348" s="72"/>
      <c r="C348" s="75"/>
      <c r="D348" s="72"/>
      <c r="E348" s="71"/>
      <c r="F348" s="73"/>
    </row>
    <row r="349" spans="2:6" ht="16.5" x14ac:dyDescent="0.25">
      <c r="B349" s="72"/>
      <c r="C349" s="75"/>
      <c r="D349" s="72"/>
      <c r="E349" s="71"/>
      <c r="F349" s="73"/>
    </row>
    <row r="350" spans="2:6" ht="16.5" x14ac:dyDescent="0.25">
      <c r="B350" s="72"/>
      <c r="C350" s="75"/>
      <c r="D350" s="72"/>
      <c r="E350" s="71"/>
      <c r="F350" s="73"/>
    </row>
    <row r="351" spans="2:6" ht="16.5" x14ac:dyDescent="0.25">
      <c r="B351" s="72"/>
      <c r="C351" s="75"/>
      <c r="D351" s="72"/>
      <c r="E351" s="71"/>
      <c r="F351" s="73"/>
    </row>
    <row r="352" spans="2:6" ht="16.5" x14ac:dyDescent="0.25">
      <c r="B352" s="72"/>
      <c r="C352" s="75"/>
      <c r="D352" s="72"/>
      <c r="E352" s="71"/>
      <c r="F352" s="73"/>
    </row>
    <row r="353" spans="2:6" ht="16.5" x14ac:dyDescent="0.25">
      <c r="B353" s="72"/>
      <c r="C353" s="75"/>
      <c r="D353" s="72"/>
      <c r="E353" s="71"/>
      <c r="F353" s="73"/>
    </row>
    <row r="354" spans="2:6" ht="16.5" x14ac:dyDescent="0.25">
      <c r="B354" s="72"/>
      <c r="C354" s="75"/>
      <c r="D354" s="72"/>
      <c r="E354" s="71"/>
      <c r="F354" s="73"/>
    </row>
    <row r="355" spans="2:6" ht="16.5" x14ac:dyDescent="0.25">
      <c r="B355" s="72"/>
      <c r="C355" s="75"/>
      <c r="D355" s="72"/>
      <c r="E355" s="71"/>
      <c r="F355" s="73"/>
    </row>
    <row r="356" spans="2:6" ht="16.5" x14ac:dyDescent="0.25">
      <c r="B356" s="72"/>
      <c r="C356" s="75"/>
      <c r="D356" s="72"/>
      <c r="E356" s="71"/>
      <c r="F356" s="73"/>
    </row>
    <row r="357" spans="2:6" ht="16.5" x14ac:dyDescent="0.25">
      <c r="B357" s="72"/>
      <c r="C357" s="75"/>
      <c r="D357" s="72"/>
      <c r="E357" s="71"/>
      <c r="F357" s="73"/>
    </row>
    <row r="358" spans="2:6" ht="16.5" x14ac:dyDescent="0.25">
      <c r="B358" s="72"/>
      <c r="C358" s="75"/>
      <c r="D358" s="72"/>
      <c r="E358" s="71"/>
      <c r="F358" s="73"/>
    </row>
    <row r="359" spans="2:6" ht="16.5" x14ac:dyDescent="0.25">
      <c r="B359" s="72"/>
      <c r="C359" s="75"/>
      <c r="D359" s="72"/>
      <c r="E359" s="71"/>
      <c r="F359" s="73"/>
    </row>
    <row r="360" spans="2:6" ht="16.5" x14ac:dyDescent="0.25">
      <c r="B360" s="72"/>
      <c r="C360" s="75"/>
      <c r="D360" s="72"/>
      <c r="E360" s="71"/>
      <c r="F360" s="73"/>
    </row>
    <row r="361" spans="2:6" ht="16.5" x14ac:dyDescent="0.25">
      <c r="B361" s="72"/>
      <c r="C361" s="75"/>
      <c r="D361" s="72"/>
      <c r="E361" s="71"/>
      <c r="F361" s="73"/>
    </row>
    <row r="362" spans="2:6" ht="16.5" x14ac:dyDescent="0.25">
      <c r="B362" s="72"/>
      <c r="C362" s="75"/>
      <c r="D362" s="72"/>
      <c r="E362" s="71"/>
      <c r="F362" s="73"/>
    </row>
    <row r="363" spans="2:6" ht="16.5" x14ac:dyDescent="0.25">
      <c r="B363" s="72"/>
      <c r="C363" s="75"/>
      <c r="D363" s="72"/>
      <c r="E363" s="71"/>
      <c r="F363" s="73"/>
    </row>
    <row r="364" spans="2:6" ht="16.5" x14ac:dyDescent="0.25">
      <c r="B364" s="72"/>
      <c r="C364" s="75"/>
      <c r="D364" s="72"/>
      <c r="E364" s="71"/>
      <c r="F364" s="73"/>
    </row>
    <row r="365" spans="2:6" ht="16.5" x14ac:dyDescent="0.25">
      <c r="B365" s="72"/>
      <c r="C365" s="75"/>
      <c r="D365" s="72"/>
      <c r="E365" s="71"/>
      <c r="F365" s="73"/>
    </row>
    <row r="366" spans="2:6" ht="16.5" x14ac:dyDescent="0.25">
      <c r="B366" s="72"/>
      <c r="C366" s="75"/>
      <c r="D366" s="72"/>
      <c r="E366" s="71"/>
      <c r="F366" s="73"/>
    </row>
    <row r="367" spans="2:6" ht="16.5" x14ac:dyDescent="0.25">
      <c r="B367" s="72"/>
      <c r="C367" s="75"/>
      <c r="D367" s="72"/>
      <c r="E367" s="71"/>
      <c r="F367" s="73"/>
    </row>
    <row r="368" spans="2:6" ht="16.5" x14ac:dyDescent="0.25">
      <c r="B368" s="72"/>
      <c r="C368" s="75"/>
      <c r="D368" s="72"/>
      <c r="E368" s="71"/>
      <c r="F368" s="73"/>
    </row>
    <row r="369" spans="2:6" ht="16.5" x14ac:dyDescent="0.25">
      <c r="B369" s="72"/>
      <c r="C369" s="75"/>
      <c r="D369" s="72"/>
      <c r="E369" s="71"/>
      <c r="F369" s="73"/>
    </row>
    <row r="370" spans="2:6" ht="16.5" x14ac:dyDescent="0.25">
      <c r="B370" s="72"/>
      <c r="C370" s="75"/>
      <c r="D370" s="72"/>
      <c r="E370" s="71"/>
      <c r="F370" s="73"/>
    </row>
    <row r="371" spans="2:6" ht="16.5" x14ac:dyDescent="0.25">
      <c r="B371" s="72"/>
      <c r="C371" s="75"/>
      <c r="D371" s="72"/>
      <c r="E371" s="71"/>
      <c r="F371" s="73"/>
    </row>
    <row r="372" spans="2:6" ht="16.5" x14ac:dyDescent="0.25">
      <c r="B372" s="72"/>
      <c r="C372" s="75"/>
      <c r="D372" s="72"/>
      <c r="E372" s="71"/>
      <c r="F372" s="73"/>
    </row>
    <row r="373" spans="2:6" ht="16.5" x14ac:dyDescent="0.25">
      <c r="B373" s="72"/>
      <c r="C373" s="75"/>
      <c r="D373" s="72"/>
      <c r="E373" s="71"/>
      <c r="F373" s="73"/>
    </row>
    <row r="374" spans="2:6" ht="16.5" x14ac:dyDescent="0.25">
      <c r="B374" s="72"/>
      <c r="C374" s="75"/>
      <c r="D374" s="72"/>
      <c r="E374" s="71"/>
      <c r="F374" s="73"/>
    </row>
    <row r="375" spans="2:6" ht="16.5" x14ac:dyDescent="0.25">
      <c r="B375" s="72"/>
      <c r="C375" s="75"/>
      <c r="D375" s="72"/>
      <c r="E375" s="71"/>
      <c r="F375" s="73"/>
    </row>
    <row r="376" spans="2:6" ht="16.5" x14ac:dyDescent="0.25">
      <c r="B376" s="72"/>
      <c r="C376" s="75"/>
      <c r="D376" s="72"/>
      <c r="E376" s="71"/>
      <c r="F376" s="73"/>
    </row>
    <row r="377" spans="2:6" ht="16.5" x14ac:dyDescent="0.25">
      <c r="B377" s="72"/>
      <c r="C377" s="75"/>
      <c r="D377" s="72"/>
      <c r="E377" s="71"/>
      <c r="F377" s="73"/>
    </row>
    <row r="378" spans="2:6" ht="16.5" x14ac:dyDescent="0.25">
      <c r="B378" s="72"/>
      <c r="C378" s="75"/>
      <c r="D378" s="72"/>
      <c r="E378" s="71"/>
      <c r="F378" s="73"/>
    </row>
    <row r="379" spans="2:6" ht="16.5" x14ac:dyDescent="0.25">
      <c r="B379" s="72"/>
      <c r="C379" s="75"/>
      <c r="D379" s="72"/>
      <c r="E379" s="71"/>
      <c r="F379" s="73"/>
    </row>
    <row r="380" spans="2:6" ht="16.5" x14ac:dyDescent="0.25">
      <c r="B380" s="72"/>
      <c r="C380" s="75"/>
      <c r="D380" s="72"/>
      <c r="E380" s="71"/>
      <c r="F380" s="73"/>
    </row>
    <row r="381" spans="2:6" ht="16.5" x14ac:dyDescent="0.25">
      <c r="B381" s="72"/>
      <c r="C381" s="75"/>
      <c r="D381" s="72"/>
      <c r="E381" s="71"/>
      <c r="F381" s="73"/>
    </row>
    <row r="382" spans="2:6" ht="16.5" x14ac:dyDescent="0.25">
      <c r="B382" s="72"/>
      <c r="C382" s="75"/>
      <c r="D382" s="72"/>
      <c r="E382" s="71"/>
      <c r="F382" s="73"/>
    </row>
    <row r="383" spans="2:6" ht="16.5" x14ac:dyDescent="0.25">
      <c r="B383" s="72"/>
      <c r="C383" s="75"/>
      <c r="D383" s="72"/>
      <c r="E383" s="71"/>
      <c r="F383" s="73"/>
    </row>
    <row r="384" spans="2:6" ht="16.5" x14ac:dyDescent="0.25">
      <c r="B384" s="72"/>
      <c r="C384" s="75"/>
      <c r="D384" s="72"/>
      <c r="E384" s="71"/>
      <c r="F384" s="73"/>
    </row>
    <row r="385" spans="2:6" ht="16.5" x14ac:dyDescent="0.25">
      <c r="B385" s="72"/>
      <c r="C385" s="75"/>
      <c r="D385" s="72"/>
      <c r="E385" s="71"/>
      <c r="F385" s="73"/>
    </row>
    <row r="386" spans="2:6" ht="16.5" x14ac:dyDescent="0.25">
      <c r="B386" s="72"/>
      <c r="C386" s="75"/>
      <c r="D386" s="72"/>
      <c r="E386" s="71"/>
      <c r="F386" s="73"/>
    </row>
    <row r="387" spans="2:6" ht="16.5" x14ac:dyDescent="0.25">
      <c r="B387" s="72"/>
      <c r="C387" s="75"/>
      <c r="D387" s="72"/>
      <c r="E387" s="71"/>
      <c r="F387" s="73"/>
    </row>
    <row r="388" spans="2:6" ht="16.5" x14ac:dyDescent="0.25">
      <c r="B388" s="72"/>
      <c r="C388" s="75"/>
      <c r="D388" s="72"/>
      <c r="E388" s="71"/>
      <c r="F388" s="73"/>
    </row>
    <row r="389" spans="2:6" ht="16.5" x14ac:dyDescent="0.25">
      <c r="B389" s="72"/>
      <c r="C389" s="75"/>
      <c r="D389" s="72"/>
      <c r="E389" s="71"/>
      <c r="F389" s="73"/>
    </row>
    <row r="390" spans="2:6" ht="16.5" x14ac:dyDescent="0.25">
      <c r="B390" s="72"/>
      <c r="C390" s="75"/>
      <c r="D390" s="72"/>
      <c r="E390" s="71"/>
      <c r="F390" s="73"/>
    </row>
    <row r="391" spans="2:6" ht="16.5" x14ac:dyDescent="0.25">
      <c r="B391" s="72"/>
      <c r="C391" s="75"/>
      <c r="D391" s="72"/>
      <c r="E391" s="71"/>
      <c r="F391" s="73"/>
    </row>
    <row r="392" spans="2:6" ht="16.5" x14ac:dyDescent="0.25">
      <c r="B392" s="72"/>
      <c r="C392" s="75"/>
      <c r="D392" s="72"/>
      <c r="E392" s="71"/>
      <c r="F392" s="73"/>
    </row>
    <row r="393" spans="2:6" ht="16.5" x14ac:dyDescent="0.25">
      <c r="B393" s="72"/>
      <c r="C393" s="75"/>
      <c r="D393" s="72"/>
      <c r="E393" s="71"/>
      <c r="F393" s="73"/>
    </row>
    <row r="394" spans="2:6" ht="16.5" x14ac:dyDescent="0.25">
      <c r="B394" s="72"/>
      <c r="C394" s="75"/>
      <c r="D394" s="72"/>
      <c r="E394" s="71"/>
      <c r="F394" s="73"/>
    </row>
    <row r="395" spans="2:6" ht="16.5" x14ac:dyDescent="0.25">
      <c r="B395" s="72"/>
      <c r="C395" s="75"/>
      <c r="D395" s="72"/>
      <c r="E395" s="71"/>
      <c r="F395" s="73"/>
    </row>
    <row r="396" spans="2:6" ht="16.5" x14ac:dyDescent="0.25">
      <c r="B396" s="72"/>
      <c r="C396" s="75"/>
      <c r="D396" s="72"/>
      <c r="E396" s="71"/>
      <c r="F396" s="73"/>
    </row>
    <row r="397" spans="2:6" ht="16.5" x14ac:dyDescent="0.25">
      <c r="B397" s="72"/>
      <c r="C397" s="75"/>
      <c r="D397" s="72"/>
      <c r="E397" s="71"/>
      <c r="F397" s="73"/>
    </row>
    <row r="398" spans="2:6" ht="16.5" x14ac:dyDescent="0.25">
      <c r="B398" s="72"/>
      <c r="C398" s="75"/>
      <c r="D398" s="72"/>
      <c r="E398" s="71"/>
      <c r="F398" s="73"/>
    </row>
    <row r="399" spans="2:6" ht="16.5" x14ac:dyDescent="0.25">
      <c r="B399" s="72"/>
      <c r="C399" s="75"/>
      <c r="D399" s="72"/>
      <c r="E399" s="71"/>
      <c r="F399" s="73"/>
    </row>
    <row r="400" spans="2:6" ht="16.5" x14ac:dyDescent="0.25">
      <c r="B400" s="72"/>
      <c r="C400" s="75"/>
      <c r="D400" s="72"/>
      <c r="E400" s="71"/>
      <c r="F400" s="73"/>
    </row>
    <row r="401" spans="2:6" ht="16.5" x14ac:dyDescent="0.25">
      <c r="B401" s="72"/>
      <c r="C401" s="75"/>
      <c r="D401" s="72"/>
      <c r="E401" s="71"/>
      <c r="F401" s="73"/>
    </row>
    <row r="402" spans="2:6" ht="16.5" x14ac:dyDescent="0.25">
      <c r="B402" s="72"/>
      <c r="C402" s="75"/>
      <c r="D402" s="72"/>
      <c r="E402" s="71"/>
      <c r="F402" s="73"/>
    </row>
    <row r="403" spans="2:6" ht="16.5" x14ac:dyDescent="0.25">
      <c r="B403" s="72"/>
      <c r="C403" s="75"/>
      <c r="D403" s="72"/>
      <c r="E403" s="71"/>
      <c r="F403" s="73"/>
    </row>
    <row r="404" spans="2:6" ht="16.5" x14ac:dyDescent="0.25">
      <c r="B404" s="72"/>
      <c r="C404" s="75"/>
      <c r="D404" s="72"/>
      <c r="E404" s="71"/>
      <c r="F404" s="73"/>
    </row>
    <row r="405" spans="2:6" ht="16.5" x14ac:dyDescent="0.25">
      <c r="B405" s="72"/>
      <c r="C405" s="75"/>
      <c r="D405" s="72"/>
      <c r="E405" s="71"/>
      <c r="F405" s="73"/>
    </row>
    <row r="406" spans="2:6" ht="16.5" x14ac:dyDescent="0.25">
      <c r="B406" s="72"/>
      <c r="C406" s="75"/>
      <c r="D406" s="72"/>
      <c r="E406" s="71"/>
      <c r="F406" s="73"/>
    </row>
    <row r="407" spans="2:6" ht="16.5" x14ac:dyDescent="0.25">
      <c r="B407" s="72"/>
      <c r="C407" s="75"/>
      <c r="D407" s="72"/>
      <c r="E407" s="71"/>
      <c r="F407" s="73"/>
    </row>
    <row r="408" spans="2:6" ht="16.5" x14ac:dyDescent="0.25">
      <c r="B408" s="72"/>
      <c r="C408" s="75"/>
      <c r="D408" s="72"/>
      <c r="E408" s="71"/>
      <c r="F408" s="73"/>
    </row>
    <row r="409" spans="2:6" ht="16.5" x14ac:dyDescent="0.25">
      <c r="B409" s="72"/>
      <c r="C409" s="75"/>
      <c r="D409" s="72"/>
      <c r="E409" s="71"/>
      <c r="F409" s="73"/>
    </row>
    <row r="410" spans="2:6" ht="16.5" x14ac:dyDescent="0.25">
      <c r="B410" s="72"/>
      <c r="C410" s="75"/>
      <c r="D410" s="72"/>
      <c r="E410" s="71"/>
      <c r="F410" s="73"/>
    </row>
    <row r="411" spans="2:6" ht="16.5" x14ac:dyDescent="0.25">
      <c r="B411" s="72"/>
      <c r="C411" s="75"/>
      <c r="D411" s="72"/>
      <c r="E411" s="71"/>
      <c r="F411" s="73"/>
    </row>
    <row r="412" spans="2:6" ht="16.5" x14ac:dyDescent="0.25">
      <c r="B412" s="72"/>
      <c r="C412" s="75"/>
      <c r="D412" s="72"/>
      <c r="E412" s="71"/>
      <c r="F412" s="73"/>
    </row>
    <row r="413" spans="2:6" ht="16.5" x14ac:dyDescent="0.25">
      <c r="B413" s="72"/>
      <c r="C413" s="75"/>
      <c r="D413" s="72"/>
      <c r="E413" s="71"/>
      <c r="F413" s="73"/>
    </row>
    <row r="414" spans="2:6" ht="16.5" x14ac:dyDescent="0.25">
      <c r="B414" s="72"/>
      <c r="C414" s="75"/>
      <c r="D414" s="72"/>
      <c r="E414" s="71"/>
      <c r="F414" s="73"/>
    </row>
    <row r="415" spans="2:6" ht="16.5" x14ac:dyDescent="0.25">
      <c r="B415" s="72"/>
      <c r="C415" s="75"/>
      <c r="D415" s="72"/>
      <c r="E415" s="71"/>
      <c r="F415" s="73"/>
    </row>
    <row r="416" spans="2:6" ht="16.5" x14ac:dyDescent="0.25">
      <c r="B416" s="72"/>
      <c r="C416" s="75"/>
      <c r="D416" s="72"/>
      <c r="E416" s="71"/>
      <c r="F416" s="73"/>
    </row>
    <row r="417" spans="2:6" ht="16.5" x14ac:dyDescent="0.25">
      <c r="B417" s="72"/>
      <c r="C417" s="75"/>
      <c r="D417" s="72"/>
      <c r="E417" s="71"/>
      <c r="F417" s="73"/>
    </row>
    <row r="418" spans="2:6" ht="16.5" x14ac:dyDescent="0.25">
      <c r="B418" s="72"/>
      <c r="C418" s="75"/>
      <c r="D418" s="72"/>
      <c r="E418" s="71"/>
      <c r="F418" s="73"/>
    </row>
    <row r="419" spans="2:6" ht="16.5" x14ac:dyDescent="0.25">
      <c r="B419" s="72"/>
      <c r="C419" s="75"/>
      <c r="D419" s="72"/>
      <c r="E419" s="71"/>
      <c r="F419" s="73"/>
    </row>
    <row r="420" spans="2:6" ht="16.5" x14ac:dyDescent="0.25">
      <c r="B420" s="72"/>
      <c r="C420" s="75"/>
      <c r="D420" s="72"/>
      <c r="E420" s="71"/>
      <c r="F420" s="73"/>
    </row>
    <row r="421" spans="2:6" ht="16.5" x14ac:dyDescent="0.25">
      <c r="B421" s="72"/>
      <c r="C421" s="75"/>
      <c r="D421" s="72"/>
      <c r="E421" s="71"/>
      <c r="F421" s="73"/>
    </row>
    <row r="422" spans="2:6" ht="16.5" x14ac:dyDescent="0.25">
      <c r="B422" s="72"/>
      <c r="C422" s="75"/>
      <c r="D422" s="72"/>
      <c r="E422" s="71"/>
      <c r="F422" s="73"/>
    </row>
    <row r="423" spans="2:6" ht="16.5" x14ac:dyDescent="0.25">
      <c r="B423" s="72"/>
      <c r="C423" s="75"/>
      <c r="D423" s="72"/>
      <c r="E423" s="71"/>
      <c r="F423" s="73"/>
    </row>
    <row r="424" spans="2:6" ht="16.5" x14ac:dyDescent="0.25">
      <c r="B424" s="72"/>
      <c r="C424" s="75"/>
      <c r="D424" s="72"/>
      <c r="E424" s="71"/>
      <c r="F424" s="73"/>
    </row>
    <row r="425" spans="2:6" ht="16.5" x14ac:dyDescent="0.25">
      <c r="B425" s="72"/>
      <c r="C425" s="75"/>
      <c r="D425" s="72"/>
      <c r="E425" s="71"/>
      <c r="F425" s="73"/>
    </row>
    <row r="426" spans="2:6" ht="16.5" x14ac:dyDescent="0.25">
      <c r="B426" s="72"/>
      <c r="C426" s="75"/>
      <c r="D426" s="72"/>
      <c r="E426" s="71"/>
      <c r="F426" s="73"/>
    </row>
    <row r="427" spans="2:6" ht="16.5" x14ac:dyDescent="0.25">
      <c r="B427" s="72"/>
      <c r="C427" s="75"/>
      <c r="D427" s="72"/>
      <c r="E427" s="71"/>
      <c r="F427" s="73"/>
    </row>
    <row r="428" spans="2:6" ht="16.5" x14ac:dyDescent="0.25">
      <c r="B428" s="72"/>
      <c r="C428" s="75"/>
      <c r="D428" s="72"/>
      <c r="E428" s="71"/>
      <c r="F428" s="73"/>
    </row>
    <row r="429" spans="2:6" ht="16.5" x14ac:dyDescent="0.25">
      <c r="B429" s="72"/>
      <c r="C429" s="75"/>
      <c r="D429" s="72"/>
      <c r="E429" s="71"/>
      <c r="F429" s="73"/>
    </row>
    <row r="430" spans="2:6" ht="16.5" x14ac:dyDescent="0.25">
      <c r="B430" s="72"/>
      <c r="C430" s="75"/>
      <c r="D430" s="72"/>
      <c r="E430" s="71"/>
      <c r="F430" s="73"/>
    </row>
    <row r="431" spans="2:6" ht="16.5" x14ac:dyDescent="0.25">
      <c r="B431" s="72"/>
      <c r="C431" s="75"/>
      <c r="D431" s="72"/>
      <c r="E431" s="71"/>
      <c r="F431" s="73"/>
    </row>
    <row r="432" spans="2:6" ht="16.5" x14ac:dyDescent="0.25">
      <c r="B432" s="72"/>
      <c r="C432" s="75"/>
      <c r="D432" s="72"/>
      <c r="E432" s="71"/>
      <c r="F432" s="73"/>
    </row>
    <row r="433" spans="2:6" ht="16.5" x14ac:dyDescent="0.25">
      <c r="B433" s="72"/>
      <c r="C433" s="75"/>
      <c r="D433" s="72"/>
      <c r="E433" s="71"/>
      <c r="F433" s="73"/>
    </row>
    <row r="434" spans="2:6" ht="16.5" x14ac:dyDescent="0.25">
      <c r="B434" s="72"/>
      <c r="C434" s="75"/>
      <c r="D434" s="72"/>
      <c r="E434" s="71"/>
      <c r="F434" s="73"/>
    </row>
    <row r="435" spans="2:6" ht="16.5" x14ac:dyDescent="0.25">
      <c r="B435" s="72"/>
      <c r="C435" s="75"/>
      <c r="D435" s="72"/>
      <c r="E435" s="71"/>
      <c r="F435" s="73"/>
    </row>
    <row r="436" spans="2:6" ht="16.5" x14ac:dyDescent="0.25">
      <c r="B436" s="72"/>
      <c r="C436" s="75"/>
      <c r="D436" s="72"/>
      <c r="E436" s="71"/>
      <c r="F436" s="73"/>
    </row>
    <row r="437" spans="2:6" ht="16.5" x14ac:dyDescent="0.25">
      <c r="B437" s="72"/>
      <c r="C437" s="75"/>
      <c r="D437" s="72"/>
      <c r="E437" s="71"/>
      <c r="F437" s="73"/>
    </row>
    <row r="438" spans="2:6" ht="16.5" x14ac:dyDescent="0.25">
      <c r="B438" s="72"/>
      <c r="C438" s="75"/>
      <c r="D438" s="72"/>
      <c r="E438" s="71"/>
      <c r="F438" s="73"/>
    </row>
    <row r="439" spans="2:6" ht="16.5" x14ac:dyDescent="0.25">
      <c r="B439" s="72"/>
      <c r="C439" s="75"/>
      <c r="D439" s="72"/>
      <c r="E439" s="71"/>
      <c r="F439" s="73"/>
    </row>
    <row r="440" spans="2:6" ht="16.5" x14ac:dyDescent="0.25">
      <c r="B440" s="72"/>
      <c r="C440" s="75"/>
      <c r="D440" s="72"/>
      <c r="E440" s="71"/>
      <c r="F440" s="73"/>
    </row>
    <row r="441" spans="2:6" ht="16.5" x14ac:dyDescent="0.25">
      <c r="B441" s="72"/>
      <c r="C441" s="75"/>
      <c r="D441" s="72"/>
      <c r="E441" s="71"/>
      <c r="F441" s="73"/>
    </row>
    <row r="442" spans="2:6" ht="16.5" x14ac:dyDescent="0.25">
      <c r="B442" s="72"/>
      <c r="C442" s="75"/>
      <c r="D442" s="72"/>
      <c r="E442" s="71"/>
      <c r="F442" s="73"/>
    </row>
    <row r="443" spans="2:6" ht="16.5" x14ac:dyDescent="0.25">
      <c r="B443" s="72"/>
      <c r="C443" s="75"/>
      <c r="D443" s="72"/>
      <c r="E443" s="71"/>
      <c r="F443" s="73"/>
    </row>
    <row r="444" spans="2:6" ht="16.5" x14ac:dyDescent="0.25">
      <c r="B444" s="72"/>
      <c r="C444" s="75"/>
      <c r="D444" s="72"/>
      <c r="E444" s="71"/>
      <c r="F444" s="73"/>
    </row>
    <row r="445" spans="2:6" ht="16.5" x14ac:dyDescent="0.25">
      <c r="B445" s="72"/>
      <c r="C445" s="75"/>
      <c r="D445" s="72"/>
      <c r="E445" s="71"/>
      <c r="F445" s="73"/>
    </row>
    <row r="446" spans="2:6" ht="16.5" x14ac:dyDescent="0.25">
      <c r="B446" s="72"/>
      <c r="C446" s="75"/>
      <c r="D446" s="72"/>
      <c r="E446" s="71"/>
      <c r="F446" s="73"/>
    </row>
    <row r="447" spans="2:6" ht="16.5" x14ac:dyDescent="0.25">
      <c r="B447" s="72"/>
      <c r="C447" s="75"/>
      <c r="D447" s="72"/>
      <c r="E447" s="71"/>
      <c r="F447" s="73"/>
    </row>
    <row r="448" spans="2:6" ht="16.5" x14ac:dyDescent="0.25">
      <c r="B448" s="72"/>
      <c r="C448" s="75"/>
      <c r="D448" s="72"/>
      <c r="E448" s="71"/>
      <c r="F448" s="73"/>
    </row>
    <row r="449" spans="2:6" ht="16.5" x14ac:dyDescent="0.25">
      <c r="B449" s="72"/>
      <c r="C449" s="75"/>
      <c r="D449" s="72"/>
      <c r="E449" s="71"/>
      <c r="F449" s="73"/>
    </row>
    <row r="450" spans="2:6" ht="16.5" x14ac:dyDescent="0.25">
      <c r="B450" s="72"/>
      <c r="C450" s="75"/>
      <c r="D450" s="72"/>
      <c r="E450" s="71"/>
      <c r="F450" s="73"/>
    </row>
    <row r="451" spans="2:6" ht="16.5" x14ac:dyDescent="0.25">
      <c r="B451" s="72"/>
      <c r="C451" s="75"/>
      <c r="D451" s="72"/>
      <c r="E451" s="71"/>
      <c r="F451" s="73"/>
    </row>
    <row r="452" spans="2:6" ht="16.5" x14ac:dyDescent="0.25">
      <c r="B452" s="72"/>
      <c r="C452" s="75"/>
      <c r="D452" s="72"/>
      <c r="E452" s="71"/>
      <c r="F452" s="73"/>
    </row>
    <row r="453" spans="2:6" ht="16.5" x14ac:dyDescent="0.25">
      <c r="B453" s="72"/>
      <c r="C453" s="75"/>
      <c r="D453" s="72"/>
      <c r="E453" s="71"/>
      <c r="F453" s="73"/>
    </row>
    <row r="454" spans="2:6" ht="16.5" x14ac:dyDescent="0.25">
      <c r="B454" s="72"/>
      <c r="C454" s="75"/>
      <c r="D454" s="72"/>
      <c r="E454" s="71"/>
      <c r="F454" s="73"/>
    </row>
    <row r="455" spans="2:6" ht="16.5" x14ac:dyDescent="0.25">
      <c r="B455" s="72"/>
      <c r="C455" s="75"/>
      <c r="D455" s="72"/>
      <c r="E455" s="71"/>
      <c r="F455" s="73"/>
    </row>
    <row r="456" spans="2:6" ht="16.5" x14ac:dyDescent="0.25">
      <c r="B456" s="72"/>
      <c r="C456" s="75"/>
      <c r="D456" s="72"/>
      <c r="E456" s="71"/>
      <c r="F456" s="73"/>
    </row>
    <row r="457" spans="2:6" ht="16.5" x14ac:dyDescent="0.25">
      <c r="B457" s="72"/>
      <c r="C457" s="75"/>
      <c r="D457" s="72"/>
      <c r="E457" s="71"/>
      <c r="F457" s="73"/>
    </row>
    <row r="458" spans="2:6" ht="16.5" x14ac:dyDescent="0.25">
      <c r="B458" s="72"/>
      <c r="C458" s="75"/>
      <c r="D458" s="72"/>
      <c r="E458" s="71"/>
      <c r="F458" s="73"/>
    </row>
    <row r="459" spans="2:6" ht="16.5" x14ac:dyDescent="0.25">
      <c r="B459" s="72"/>
      <c r="C459" s="75"/>
      <c r="D459" s="72"/>
      <c r="E459" s="71"/>
      <c r="F459" s="73"/>
    </row>
    <row r="460" spans="2:6" ht="16.5" x14ac:dyDescent="0.25">
      <c r="B460" s="72"/>
      <c r="C460" s="75"/>
      <c r="D460" s="72"/>
      <c r="E460" s="71"/>
      <c r="F460" s="73"/>
    </row>
    <row r="461" spans="2:6" ht="16.5" x14ac:dyDescent="0.25">
      <c r="B461" s="72"/>
      <c r="C461" s="75"/>
      <c r="D461" s="72"/>
      <c r="E461" s="71"/>
      <c r="F461" s="73"/>
    </row>
    <row r="462" spans="2:6" ht="16.5" x14ac:dyDescent="0.25">
      <c r="B462" s="72"/>
      <c r="C462" s="75"/>
      <c r="D462" s="72"/>
      <c r="E462" s="71"/>
      <c r="F462" s="73"/>
    </row>
    <row r="463" spans="2:6" ht="16.5" x14ac:dyDescent="0.25">
      <c r="B463" s="72"/>
      <c r="C463" s="75"/>
      <c r="D463" s="72"/>
      <c r="E463" s="71"/>
      <c r="F463" s="73"/>
    </row>
    <row r="464" spans="2:6" ht="16.5" x14ac:dyDescent="0.25">
      <c r="B464" s="72"/>
      <c r="C464" s="75"/>
      <c r="D464" s="72"/>
      <c r="E464" s="71"/>
      <c r="F464" s="73"/>
    </row>
    <row r="465" spans="2:6" ht="16.5" x14ac:dyDescent="0.25">
      <c r="B465" s="72"/>
      <c r="C465" s="75"/>
      <c r="D465" s="72"/>
      <c r="E465" s="71"/>
      <c r="F465" s="73"/>
    </row>
    <row r="466" spans="2:6" ht="16.5" x14ac:dyDescent="0.25">
      <c r="B466" s="72"/>
      <c r="C466" s="75"/>
      <c r="D466" s="72"/>
      <c r="E466" s="71"/>
      <c r="F466" s="73"/>
    </row>
    <row r="467" spans="2:6" ht="16.5" x14ac:dyDescent="0.25">
      <c r="B467" s="72"/>
      <c r="C467" s="75"/>
      <c r="D467" s="72"/>
      <c r="E467" s="71"/>
      <c r="F467" s="73"/>
    </row>
    <row r="468" spans="2:6" ht="16.5" x14ac:dyDescent="0.25">
      <c r="B468" s="72"/>
      <c r="C468" s="75"/>
      <c r="D468" s="72"/>
      <c r="E468" s="71"/>
      <c r="F468" s="73"/>
    </row>
    <row r="469" spans="2:6" ht="16.5" x14ac:dyDescent="0.25">
      <c r="B469" s="72"/>
      <c r="C469" s="75"/>
      <c r="D469" s="72"/>
      <c r="E469" s="71"/>
      <c r="F469" s="73"/>
    </row>
    <row r="470" spans="2:6" ht="16.5" x14ac:dyDescent="0.25">
      <c r="B470" s="72"/>
      <c r="C470" s="75"/>
      <c r="D470" s="72"/>
      <c r="E470" s="71"/>
      <c r="F470" s="73"/>
    </row>
    <row r="471" spans="2:6" ht="16.5" x14ac:dyDescent="0.25">
      <c r="B471" s="72"/>
      <c r="C471" s="75"/>
      <c r="D471" s="72"/>
      <c r="E471" s="71"/>
      <c r="F471" s="73"/>
    </row>
    <row r="472" spans="2:6" ht="16.5" x14ac:dyDescent="0.25">
      <c r="B472" s="72"/>
      <c r="C472" s="75"/>
      <c r="D472" s="72"/>
      <c r="E472" s="71"/>
      <c r="F472" s="73"/>
    </row>
    <row r="473" spans="2:6" ht="16.5" x14ac:dyDescent="0.25">
      <c r="B473" s="72"/>
      <c r="C473" s="75"/>
      <c r="D473" s="72"/>
      <c r="E473" s="71"/>
      <c r="F473" s="73"/>
    </row>
    <row r="474" spans="2:6" ht="16.5" x14ac:dyDescent="0.25">
      <c r="B474" s="72"/>
      <c r="C474" s="75"/>
      <c r="D474" s="72"/>
      <c r="E474" s="71"/>
      <c r="F474" s="73"/>
    </row>
    <row r="475" spans="2:6" ht="16.5" x14ac:dyDescent="0.25">
      <c r="B475" s="72"/>
      <c r="C475" s="75"/>
      <c r="D475" s="72"/>
      <c r="E475" s="71"/>
      <c r="F475" s="73"/>
    </row>
    <row r="476" spans="2:6" ht="16.5" x14ac:dyDescent="0.25">
      <c r="B476" s="72"/>
      <c r="C476" s="75"/>
      <c r="D476" s="72"/>
      <c r="E476" s="71"/>
      <c r="F476" s="73"/>
    </row>
    <row r="477" spans="2:6" ht="16.5" x14ac:dyDescent="0.25">
      <c r="B477" s="72"/>
      <c r="C477" s="75"/>
      <c r="D477" s="72"/>
      <c r="E477" s="71"/>
      <c r="F477" s="73"/>
    </row>
    <row r="478" spans="2:6" ht="16.5" x14ac:dyDescent="0.25">
      <c r="B478" s="72"/>
      <c r="C478" s="75"/>
      <c r="D478" s="72"/>
      <c r="E478" s="71"/>
      <c r="F478" s="73"/>
    </row>
    <row r="479" spans="2:6" ht="16.5" x14ac:dyDescent="0.25">
      <c r="B479" s="72"/>
      <c r="C479" s="75"/>
      <c r="D479" s="72"/>
      <c r="E479" s="71"/>
      <c r="F479" s="73"/>
    </row>
  </sheetData>
  <autoFilter ref="B1:B479"/>
  <pageMargins left="0.7" right="0.7" top="0.75" bottom="0.75" header="0.3" footer="0.3"/>
  <pageSetup scale="1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315"/>
  <sheetViews>
    <sheetView zoomScale="80" zoomScaleNormal="80" workbookViewId="0">
      <selection activeCell="F9" sqref="F9"/>
    </sheetView>
  </sheetViews>
  <sheetFormatPr baseColWidth="10" defaultRowHeight="15" x14ac:dyDescent="0.25"/>
  <cols>
    <col min="1" max="1" width="5.5703125" style="25" bestFit="1" customWidth="1"/>
    <col min="2" max="2" width="8.7109375" style="25" bestFit="1" customWidth="1"/>
    <col min="3" max="3" width="38.7109375" style="27" bestFit="1" customWidth="1"/>
    <col min="4" max="4" width="104.85546875" style="28" customWidth="1"/>
    <col min="5" max="5" width="17.7109375" style="27" bestFit="1" customWidth="1"/>
    <col min="6" max="6" width="26.7109375" style="25" bestFit="1" customWidth="1"/>
    <col min="7" max="7" width="100.140625" style="57" customWidth="1"/>
    <col min="9" max="9" width="33.42578125" bestFit="1" customWidth="1"/>
    <col min="10" max="10" width="46.5703125" bestFit="1" customWidth="1"/>
    <col min="11" max="11" width="8" bestFit="1" customWidth="1"/>
    <col min="12" max="12" width="13" bestFit="1" customWidth="1"/>
  </cols>
  <sheetData>
    <row r="1" spans="1:7" s="3" customFormat="1" ht="27" customHeight="1" x14ac:dyDescent="0.25">
      <c r="A1" s="22"/>
      <c r="B1" s="23" t="s">
        <v>680</v>
      </c>
      <c r="C1" s="23" t="s">
        <v>1</v>
      </c>
      <c r="D1" s="24" t="s">
        <v>54</v>
      </c>
      <c r="E1" s="23" t="s">
        <v>55</v>
      </c>
      <c r="F1" s="23" t="s">
        <v>675</v>
      </c>
      <c r="G1" s="23" t="s">
        <v>131</v>
      </c>
    </row>
    <row r="2" spans="1:7" x14ac:dyDescent="0.25">
      <c r="A2" s="38"/>
      <c r="B2" s="38"/>
      <c r="D2"/>
    </row>
    <row r="3" spans="1:7" s="74" customFormat="1" ht="231" x14ac:dyDescent="0.25">
      <c r="A3" s="71">
        <v>1</v>
      </c>
      <c r="B3" s="71"/>
      <c r="C3" s="72" t="s">
        <v>47</v>
      </c>
      <c r="D3" s="75" t="s">
        <v>672</v>
      </c>
      <c r="E3" s="72" t="s">
        <v>157</v>
      </c>
      <c r="F3" s="77" t="s">
        <v>674</v>
      </c>
      <c r="G3" s="73" t="s">
        <v>673</v>
      </c>
    </row>
    <row r="4" spans="1:7" s="57" customFormat="1" ht="247.5" x14ac:dyDescent="0.25">
      <c r="A4" s="25">
        <v>2</v>
      </c>
      <c r="B4" s="25"/>
      <c r="C4" s="72" t="s">
        <v>47</v>
      </c>
      <c r="D4" s="75" t="s">
        <v>676</v>
      </c>
      <c r="E4" s="72" t="s">
        <v>11</v>
      </c>
      <c r="F4" s="71" t="s">
        <v>556</v>
      </c>
      <c r="G4" s="73"/>
    </row>
    <row r="5" spans="1:7" ht="231" x14ac:dyDescent="0.25">
      <c r="A5" s="71">
        <v>3</v>
      </c>
      <c r="B5" s="71"/>
      <c r="C5" s="72" t="s">
        <v>678</v>
      </c>
      <c r="D5" s="75" t="s">
        <v>677</v>
      </c>
      <c r="E5" s="72" t="s">
        <v>5</v>
      </c>
      <c r="F5" s="71" t="s">
        <v>136</v>
      </c>
      <c r="G5" s="73" t="s">
        <v>136</v>
      </c>
    </row>
    <row r="6" spans="1:7" s="57" customFormat="1" ht="198" x14ac:dyDescent="0.25">
      <c r="A6" s="25">
        <v>4</v>
      </c>
      <c r="B6" s="79">
        <v>45170</v>
      </c>
      <c r="C6" s="72" t="s">
        <v>685</v>
      </c>
      <c r="D6" s="75" t="s">
        <v>679</v>
      </c>
      <c r="E6" s="72" t="s">
        <v>5</v>
      </c>
      <c r="F6" s="71" t="s">
        <v>556</v>
      </c>
      <c r="G6" s="73"/>
    </row>
    <row r="7" spans="1:7" s="57" customFormat="1" ht="16.5" x14ac:dyDescent="0.25">
      <c r="A7" s="71">
        <v>5</v>
      </c>
      <c r="B7" s="79">
        <v>45170</v>
      </c>
      <c r="C7" s="72" t="s">
        <v>240</v>
      </c>
      <c r="D7" s="75"/>
      <c r="E7" s="72" t="s">
        <v>681</v>
      </c>
      <c r="F7" s="71" t="s">
        <v>136</v>
      </c>
      <c r="G7" s="73" t="s">
        <v>136</v>
      </c>
    </row>
    <row r="8" spans="1:7" ht="181.5" x14ac:dyDescent="0.25">
      <c r="A8" s="25">
        <v>6</v>
      </c>
      <c r="B8" s="79">
        <v>45170</v>
      </c>
      <c r="C8" s="72" t="s">
        <v>249</v>
      </c>
      <c r="D8" s="75" t="s">
        <v>682</v>
      </c>
      <c r="E8" s="72" t="s">
        <v>157</v>
      </c>
      <c r="F8" s="71" t="s">
        <v>683</v>
      </c>
      <c r="G8" s="73"/>
    </row>
    <row r="9" spans="1:7" ht="82.5" x14ac:dyDescent="0.25">
      <c r="A9" s="25">
        <v>6</v>
      </c>
      <c r="B9" s="79">
        <v>45170</v>
      </c>
      <c r="C9" s="72" t="s">
        <v>685</v>
      </c>
      <c r="D9" s="75" t="s">
        <v>684</v>
      </c>
      <c r="E9" s="72" t="s">
        <v>40</v>
      </c>
      <c r="F9" s="71" t="s">
        <v>683</v>
      </c>
      <c r="G9" s="73"/>
    </row>
    <row r="10" spans="1:7" ht="165" x14ac:dyDescent="0.25">
      <c r="A10" s="25">
        <v>7</v>
      </c>
      <c r="B10" s="79">
        <v>45901</v>
      </c>
      <c r="C10" s="72" t="s">
        <v>249</v>
      </c>
      <c r="D10" s="75" t="s">
        <v>686</v>
      </c>
      <c r="E10" s="72"/>
      <c r="F10" s="71"/>
      <c r="G10" s="73"/>
    </row>
    <row r="11" spans="1:7" ht="16.5" x14ac:dyDescent="0.25">
      <c r="C11" s="72"/>
      <c r="D11" s="75"/>
      <c r="E11" s="72"/>
      <c r="F11" s="71"/>
      <c r="G11" s="73"/>
    </row>
    <row r="12" spans="1:7" ht="16.5" x14ac:dyDescent="0.25">
      <c r="C12" s="72"/>
      <c r="D12" s="75"/>
      <c r="E12" s="72"/>
      <c r="F12" s="71"/>
      <c r="G12" s="73"/>
    </row>
    <row r="13" spans="1:7" ht="16.5" x14ac:dyDescent="0.25">
      <c r="C13" s="72"/>
      <c r="D13" s="75"/>
      <c r="E13" s="72"/>
      <c r="F13" s="71"/>
      <c r="G13" s="73"/>
    </row>
    <row r="14" spans="1:7" ht="16.5" x14ac:dyDescent="0.25">
      <c r="C14" s="72"/>
      <c r="D14" s="75"/>
      <c r="E14" s="72"/>
      <c r="F14" s="71"/>
      <c r="G14" s="73"/>
    </row>
    <row r="15" spans="1:7" ht="16.5" x14ac:dyDescent="0.25">
      <c r="C15" s="72"/>
      <c r="D15" s="75"/>
      <c r="E15" s="72"/>
      <c r="F15" s="71"/>
      <c r="G15" s="73"/>
    </row>
    <row r="16" spans="1:7" ht="16.5" x14ac:dyDescent="0.25">
      <c r="C16" s="72"/>
      <c r="D16" s="75"/>
      <c r="E16" s="72"/>
      <c r="F16" s="71"/>
      <c r="G16" s="73"/>
    </row>
    <row r="17" spans="3:7" ht="16.5" x14ac:dyDescent="0.25">
      <c r="C17" s="72"/>
      <c r="D17" s="75"/>
      <c r="E17" s="72"/>
      <c r="F17" s="71"/>
      <c r="G17" s="73"/>
    </row>
    <row r="18" spans="3:7" ht="16.5" x14ac:dyDescent="0.25">
      <c r="C18" s="72"/>
      <c r="D18" s="75"/>
      <c r="E18" s="72"/>
      <c r="F18" s="71"/>
      <c r="G18" s="73"/>
    </row>
    <row r="19" spans="3:7" ht="16.5" x14ac:dyDescent="0.25">
      <c r="C19" s="72"/>
      <c r="D19" s="75"/>
      <c r="E19" s="72"/>
      <c r="F19" s="71"/>
      <c r="G19" s="73"/>
    </row>
    <row r="20" spans="3:7" ht="16.5" x14ac:dyDescent="0.25">
      <c r="C20" s="72"/>
      <c r="D20" s="75"/>
      <c r="E20" s="72"/>
      <c r="F20" s="71"/>
      <c r="G20" s="73"/>
    </row>
    <row r="21" spans="3:7" ht="16.5" x14ac:dyDescent="0.25">
      <c r="C21" s="72"/>
      <c r="D21" s="75"/>
      <c r="E21" s="72"/>
      <c r="F21" s="71"/>
      <c r="G21" s="73"/>
    </row>
    <row r="22" spans="3:7" ht="16.5" x14ac:dyDescent="0.25">
      <c r="C22" s="72"/>
      <c r="D22" s="75"/>
      <c r="E22" s="72"/>
      <c r="F22" s="71"/>
      <c r="G22" s="73"/>
    </row>
    <row r="23" spans="3:7" ht="16.5" x14ac:dyDescent="0.25">
      <c r="C23" s="72"/>
      <c r="D23" s="75"/>
      <c r="E23" s="72"/>
      <c r="F23" s="71"/>
      <c r="G23" s="73"/>
    </row>
    <row r="24" spans="3:7" ht="16.5" x14ac:dyDescent="0.25">
      <c r="C24" s="72"/>
      <c r="D24" s="75"/>
      <c r="E24" s="72"/>
      <c r="F24" s="71"/>
      <c r="G24" s="73"/>
    </row>
    <row r="25" spans="3:7" ht="16.5" x14ac:dyDescent="0.25">
      <c r="C25" s="72"/>
      <c r="D25" s="75"/>
      <c r="E25" s="72"/>
      <c r="F25" s="71"/>
      <c r="G25" s="73"/>
    </row>
    <row r="26" spans="3:7" ht="16.5" x14ac:dyDescent="0.25">
      <c r="C26" s="72"/>
      <c r="D26" s="75"/>
      <c r="E26" s="72"/>
      <c r="F26" s="71"/>
      <c r="G26" s="73"/>
    </row>
    <row r="27" spans="3:7" ht="16.5" x14ac:dyDescent="0.25">
      <c r="C27" s="72"/>
      <c r="D27" s="75"/>
      <c r="E27" s="72"/>
      <c r="F27" s="71"/>
      <c r="G27" s="73"/>
    </row>
    <row r="28" spans="3:7" ht="16.5" x14ac:dyDescent="0.25">
      <c r="C28" s="72"/>
      <c r="D28" s="75"/>
      <c r="E28" s="72"/>
      <c r="F28" s="71"/>
      <c r="G28" s="73"/>
    </row>
    <row r="29" spans="3:7" ht="16.5" x14ac:dyDescent="0.25">
      <c r="C29" s="72"/>
      <c r="D29" s="75"/>
      <c r="E29" s="72"/>
      <c r="F29" s="71"/>
      <c r="G29" s="73"/>
    </row>
    <row r="30" spans="3:7" ht="16.5" x14ac:dyDescent="0.25">
      <c r="C30" s="72"/>
      <c r="D30" s="75"/>
      <c r="E30" s="72"/>
      <c r="F30" s="71"/>
      <c r="G30" s="73"/>
    </row>
    <row r="31" spans="3:7" ht="16.5" x14ac:dyDescent="0.25">
      <c r="C31" s="72"/>
      <c r="D31" s="75"/>
      <c r="E31" s="72"/>
      <c r="F31" s="71"/>
      <c r="G31" s="73"/>
    </row>
    <row r="32" spans="3:7" ht="16.5" x14ac:dyDescent="0.25">
      <c r="C32" s="72"/>
      <c r="D32" s="75"/>
      <c r="E32" s="72"/>
      <c r="F32" s="71"/>
      <c r="G32" s="73"/>
    </row>
    <row r="33" spans="3:7" ht="16.5" x14ac:dyDescent="0.25">
      <c r="C33" s="72"/>
      <c r="D33" s="75"/>
      <c r="E33" s="72"/>
      <c r="F33" s="71"/>
      <c r="G33" s="73"/>
    </row>
    <row r="34" spans="3:7" ht="16.5" x14ac:dyDescent="0.25">
      <c r="C34" s="72"/>
      <c r="D34" s="75"/>
      <c r="E34" s="72"/>
      <c r="F34" s="71"/>
      <c r="G34" s="73"/>
    </row>
    <row r="35" spans="3:7" ht="16.5" x14ac:dyDescent="0.25">
      <c r="C35" s="72"/>
      <c r="D35" s="75"/>
      <c r="E35" s="72"/>
      <c r="F35" s="71"/>
      <c r="G35" s="73"/>
    </row>
    <row r="36" spans="3:7" ht="16.5" x14ac:dyDescent="0.25">
      <c r="C36" s="72"/>
      <c r="D36" s="75"/>
      <c r="E36" s="72"/>
      <c r="F36" s="71"/>
      <c r="G36" s="73"/>
    </row>
    <row r="37" spans="3:7" ht="16.5" x14ac:dyDescent="0.25">
      <c r="C37" s="72"/>
      <c r="D37" s="75"/>
      <c r="E37" s="72"/>
      <c r="F37" s="71"/>
      <c r="G37" s="73"/>
    </row>
    <row r="38" spans="3:7" ht="16.5" x14ac:dyDescent="0.25">
      <c r="C38" s="72"/>
      <c r="D38" s="75"/>
      <c r="E38" s="72"/>
      <c r="F38" s="71"/>
      <c r="G38" s="73"/>
    </row>
    <row r="39" spans="3:7" ht="16.5" x14ac:dyDescent="0.25">
      <c r="C39" s="72"/>
      <c r="D39" s="75"/>
      <c r="E39" s="72"/>
      <c r="F39" s="71"/>
      <c r="G39" s="73"/>
    </row>
    <row r="40" spans="3:7" ht="16.5" x14ac:dyDescent="0.25">
      <c r="C40" s="72"/>
      <c r="D40" s="75"/>
      <c r="E40" s="72"/>
      <c r="F40" s="71"/>
      <c r="G40" s="73"/>
    </row>
    <row r="41" spans="3:7" ht="16.5" x14ac:dyDescent="0.25">
      <c r="C41" s="72"/>
      <c r="D41" s="75"/>
      <c r="E41" s="72"/>
      <c r="F41" s="71"/>
      <c r="G41" s="73"/>
    </row>
    <row r="42" spans="3:7" ht="16.5" x14ac:dyDescent="0.25">
      <c r="C42" s="72"/>
      <c r="D42" s="75"/>
      <c r="E42" s="72"/>
      <c r="F42" s="71"/>
      <c r="G42" s="73"/>
    </row>
    <row r="43" spans="3:7" ht="16.5" x14ac:dyDescent="0.25">
      <c r="C43" s="72"/>
      <c r="D43" s="75"/>
      <c r="E43" s="72"/>
      <c r="F43" s="71"/>
      <c r="G43" s="73"/>
    </row>
    <row r="44" spans="3:7" ht="16.5" x14ac:dyDescent="0.25">
      <c r="C44" s="72"/>
      <c r="D44" s="75"/>
      <c r="E44" s="72"/>
      <c r="F44" s="71"/>
      <c r="G44" s="73"/>
    </row>
    <row r="45" spans="3:7" ht="16.5" x14ac:dyDescent="0.25">
      <c r="C45" s="72"/>
      <c r="D45" s="75"/>
      <c r="E45" s="72"/>
      <c r="F45" s="71"/>
      <c r="G45" s="73"/>
    </row>
    <row r="46" spans="3:7" ht="16.5" x14ac:dyDescent="0.25">
      <c r="C46" s="72"/>
      <c r="D46" s="75"/>
      <c r="E46" s="72"/>
      <c r="F46" s="71"/>
      <c r="G46" s="73"/>
    </row>
    <row r="47" spans="3:7" ht="16.5" x14ac:dyDescent="0.25">
      <c r="C47" s="72"/>
      <c r="D47" s="75"/>
      <c r="E47" s="72"/>
      <c r="F47" s="71"/>
      <c r="G47" s="73"/>
    </row>
    <row r="48" spans="3:7" ht="16.5" x14ac:dyDescent="0.25">
      <c r="C48" s="72"/>
      <c r="D48" s="75"/>
      <c r="E48" s="72"/>
      <c r="F48" s="71"/>
      <c r="G48" s="73"/>
    </row>
    <row r="49" spans="3:7" ht="16.5" x14ac:dyDescent="0.25">
      <c r="C49" s="72"/>
      <c r="D49" s="75"/>
      <c r="E49" s="72"/>
      <c r="F49" s="71"/>
      <c r="G49" s="73"/>
    </row>
    <row r="50" spans="3:7" ht="16.5" x14ac:dyDescent="0.25">
      <c r="C50" s="72"/>
      <c r="D50" s="75"/>
      <c r="E50" s="72"/>
      <c r="F50" s="71"/>
      <c r="G50" s="73"/>
    </row>
    <row r="51" spans="3:7" ht="16.5" x14ac:dyDescent="0.25">
      <c r="C51" s="72"/>
      <c r="D51" s="75"/>
      <c r="E51" s="72"/>
      <c r="F51" s="71"/>
      <c r="G51" s="73"/>
    </row>
    <row r="52" spans="3:7" ht="16.5" x14ac:dyDescent="0.25">
      <c r="C52" s="72"/>
      <c r="D52" s="75"/>
      <c r="E52" s="72"/>
      <c r="F52" s="71"/>
      <c r="G52" s="73"/>
    </row>
    <row r="53" spans="3:7" ht="16.5" x14ac:dyDescent="0.25">
      <c r="C53" s="72"/>
      <c r="D53" s="75"/>
      <c r="E53" s="72"/>
      <c r="F53" s="71"/>
      <c r="G53" s="73"/>
    </row>
    <row r="54" spans="3:7" ht="16.5" x14ac:dyDescent="0.25">
      <c r="C54" s="72"/>
      <c r="D54" s="75"/>
      <c r="E54" s="72"/>
      <c r="F54" s="71"/>
      <c r="G54" s="73"/>
    </row>
    <row r="55" spans="3:7" ht="16.5" x14ac:dyDescent="0.25">
      <c r="C55" s="72"/>
      <c r="D55" s="75"/>
      <c r="E55" s="72"/>
      <c r="F55" s="71"/>
      <c r="G55" s="73"/>
    </row>
    <row r="56" spans="3:7" ht="16.5" x14ac:dyDescent="0.25">
      <c r="C56" s="72"/>
      <c r="D56" s="75"/>
      <c r="E56" s="72"/>
      <c r="F56" s="71"/>
      <c r="G56" s="73"/>
    </row>
    <row r="57" spans="3:7" ht="16.5" x14ac:dyDescent="0.25">
      <c r="C57" s="72"/>
      <c r="D57" s="75"/>
      <c r="E57" s="72"/>
      <c r="F57" s="71"/>
      <c r="G57" s="73"/>
    </row>
    <row r="58" spans="3:7" ht="16.5" x14ac:dyDescent="0.25">
      <c r="C58" s="72"/>
      <c r="D58" s="75"/>
      <c r="E58" s="72"/>
      <c r="F58" s="71"/>
      <c r="G58" s="73"/>
    </row>
    <row r="59" spans="3:7" ht="16.5" x14ac:dyDescent="0.25">
      <c r="C59" s="72"/>
      <c r="D59" s="75"/>
      <c r="E59" s="72"/>
      <c r="F59" s="71"/>
      <c r="G59" s="73"/>
    </row>
    <row r="60" spans="3:7" ht="16.5" x14ac:dyDescent="0.25">
      <c r="C60" s="72"/>
      <c r="D60" s="75"/>
      <c r="E60" s="72"/>
      <c r="F60" s="71"/>
      <c r="G60" s="73"/>
    </row>
    <row r="61" spans="3:7" ht="16.5" x14ac:dyDescent="0.25">
      <c r="C61" s="72"/>
      <c r="D61" s="75"/>
      <c r="E61" s="72"/>
      <c r="F61" s="71"/>
      <c r="G61" s="73"/>
    </row>
    <row r="62" spans="3:7" ht="16.5" x14ac:dyDescent="0.25">
      <c r="C62" s="72"/>
      <c r="D62" s="75"/>
      <c r="E62" s="72"/>
      <c r="F62" s="71"/>
      <c r="G62" s="73"/>
    </row>
    <row r="63" spans="3:7" ht="16.5" x14ac:dyDescent="0.25">
      <c r="C63" s="72"/>
      <c r="D63" s="75"/>
      <c r="E63" s="72"/>
      <c r="F63" s="71"/>
      <c r="G63" s="73"/>
    </row>
    <row r="64" spans="3:7" ht="16.5" x14ac:dyDescent="0.25">
      <c r="C64" s="72"/>
      <c r="D64" s="75"/>
      <c r="E64" s="72"/>
      <c r="F64" s="71"/>
      <c r="G64" s="73"/>
    </row>
    <row r="65" spans="3:7" ht="16.5" x14ac:dyDescent="0.25">
      <c r="C65" s="72"/>
      <c r="D65" s="75"/>
      <c r="E65" s="72"/>
      <c r="F65" s="71"/>
      <c r="G65" s="73"/>
    </row>
    <row r="66" spans="3:7" ht="16.5" x14ac:dyDescent="0.25">
      <c r="C66" s="72"/>
      <c r="D66" s="75"/>
      <c r="E66" s="72"/>
      <c r="F66" s="71"/>
      <c r="G66" s="73"/>
    </row>
    <row r="67" spans="3:7" ht="16.5" x14ac:dyDescent="0.25">
      <c r="C67" s="72"/>
      <c r="D67" s="75"/>
      <c r="E67" s="72"/>
      <c r="F67" s="71"/>
      <c r="G67" s="73"/>
    </row>
    <row r="68" spans="3:7" ht="16.5" x14ac:dyDescent="0.25">
      <c r="C68" s="72"/>
      <c r="D68" s="75"/>
      <c r="E68" s="72"/>
      <c r="F68" s="71"/>
      <c r="G68" s="73"/>
    </row>
    <row r="69" spans="3:7" ht="16.5" x14ac:dyDescent="0.25">
      <c r="C69" s="72"/>
      <c r="D69" s="75"/>
      <c r="E69" s="72"/>
      <c r="F69" s="71"/>
      <c r="G69" s="73"/>
    </row>
    <row r="70" spans="3:7" ht="16.5" x14ac:dyDescent="0.25">
      <c r="C70" s="72"/>
      <c r="D70" s="75"/>
      <c r="E70" s="72"/>
      <c r="F70" s="71"/>
      <c r="G70" s="73"/>
    </row>
    <row r="71" spans="3:7" ht="16.5" x14ac:dyDescent="0.25">
      <c r="C71" s="72"/>
      <c r="D71" s="75"/>
      <c r="E71" s="72"/>
      <c r="F71" s="71"/>
      <c r="G71" s="73"/>
    </row>
    <row r="72" spans="3:7" ht="16.5" x14ac:dyDescent="0.25">
      <c r="C72" s="72"/>
      <c r="D72" s="75"/>
      <c r="E72" s="72"/>
      <c r="F72" s="71"/>
      <c r="G72" s="73"/>
    </row>
    <row r="73" spans="3:7" ht="16.5" x14ac:dyDescent="0.25">
      <c r="C73" s="72"/>
      <c r="D73" s="75"/>
      <c r="E73" s="72"/>
      <c r="F73" s="71"/>
      <c r="G73" s="73"/>
    </row>
    <row r="74" spans="3:7" ht="16.5" x14ac:dyDescent="0.25">
      <c r="C74" s="72"/>
      <c r="D74" s="75"/>
      <c r="E74" s="72"/>
      <c r="F74" s="71"/>
      <c r="G74" s="73"/>
    </row>
    <row r="75" spans="3:7" ht="16.5" x14ac:dyDescent="0.25">
      <c r="C75" s="72"/>
      <c r="D75" s="75"/>
      <c r="E75" s="72"/>
      <c r="F75" s="71"/>
      <c r="G75" s="73"/>
    </row>
    <row r="76" spans="3:7" ht="16.5" x14ac:dyDescent="0.25">
      <c r="C76" s="72"/>
      <c r="D76" s="75"/>
      <c r="E76" s="72"/>
      <c r="F76" s="71"/>
      <c r="G76" s="73"/>
    </row>
    <row r="77" spans="3:7" ht="16.5" x14ac:dyDescent="0.25">
      <c r="C77" s="72"/>
      <c r="D77" s="75"/>
      <c r="E77" s="72"/>
      <c r="F77" s="71"/>
      <c r="G77" s="73"/>
    </row>
    <row r="78" spans="3:7" ht="16.5" x14ac:dyDescent="0.25">
      <c r="C78" s="72"/>
      <c r="D78" s="75"/>
      <c r="E78" s="72"/>
      <c r="F78" s="71"/>
      <c r="G78" s="73"/>
    </row>
    <row r="79" spans="3:7" ht="16.5" x14ac:dyDescent="0.25">
      <c r="C79" s="72"/>
      <c r="D79" s="75"/>
      <c r="E79" s="72"/>
      <c r="F79" s="71"/>
      <c r="G79" s="73"/>
    </row>
    <row r="80" spans="3:7" ht="16.5" x14ac:dyDescent="0.25">
      <c r="C80" s="72"/>
      <c r="D80" s="75"/>
      <c r="E80" s="72"/>
      <c r="F80" s="71"/>
      <c r="G80" s="73"/>
    </row>
    <row r="81" spans="3:7" ht="16.5" x14ac:dyDescent="0.25">
      <c r="C81" s="72"/>
      <c r="D81" s="75"/>
      <c r="E81" s="72"/>
      <c r="F81" s="71"/>
      <c r="G81" s="73"/>
    </row>
    <row r="82" spans="3:7" ht="16.5" x14ac:dyDescent="0.25">
      <c r="C82" s="72"/>
      <c r="D82" s="75"/>
      <c r="E82" s="72"/>
      <c r="F82" s="71"/>
      <c r="G82" s="73"/>
    </row>
    <row r="83" spans="3:7" ht="16.5" x14ac:dyDescent="0.25">
      <c r="C83" s="72"/>
      <c r="D83" s="75"/>
      <c r="E83" s="72"/>
      <c r="F83" s="71"/>
      <c r="G83" s="73"/>
    </row>
    <row r="84" spans="3:7" ht="16.5" x14ac:dyDescent="0.25">
      <c r="C84" s="72"/>
      <c r="D84" s="75"/>
      <c r="E84" s="72"/>
      <c r="F84" s="71"/>
      <c r="G84" s="73"/>
    </row>
    <row r="85" spans="3:7" ht="16.5" x14ac:dyDescent="0.25">
      <c r="C85" s="72"/>
      <c r="D85" s="75"/>
      <c r="E85" s="72"/>
      <c r="F85" s="71"/>
      <c r="G85" s="73"/>
    </row>
    <row r="86" spans="3:7" ht="16.5" x14ac:dyDescent="0.25">
      <c r="C86" s="72"/>
      <c r="D86" s="75"/>
      <c r="E86" s="72"/>
      <c r="F86" s="71"/>
      <c r="G86" s="73"/>
    </row>
    <row r="87" spans="3:7" ht="16.5" x14ac:dyDescent="0.25">
      <c r="C87" s="72"/>
      <c r="D87" s="75"/>
      <c r="E87" s="72"/>
      <c r="F87" s="71"/>
      <c r="G87" s="73"/>
    </row>
    <row r="88" spans="3:7" ht="16.5" x14ac:dyDescent="0.25">
      <c r="C88" s="72"/>
      <c r="D88" s="75"/>
      <c r="E88" s="72"/>
      <c r="F88" s="71"/>
      <c r="G88" s="73"/>
    </row>
    <row r="89" spans="3:7" ht="16.5" x14ac:dyDescent="0.25">
      <c r="C89" s="72"/>
      <c r="D89" s="75"/>
      <c r="E89" s="72"/>
      <c r="F89" s="71"/>
      <c r="G89" s="73"/>
    </row>
    <row r="90" spans="3:7" ht="16.5" x14ac:dyDescent="0.25">
      <c r="C90" s="72"/>
      <c r="D90" s="75"/>
      <c r="E90" s="72"/>
      <c r="F90" s="71"/>
      <c r="G90" s="73"/>
    </row>
    <row r="91" spans="3:7" ht="16.5" x14ac:dyDescent="0.25">
      <c r="C91" s="72"/>
      <c r="D91" s="75"/>
      <c r="E91" s="72"/>
      <c r="F91" s="71"/>
      <c r="G91" s="73"/>
    </row>
    <row r="92" spans="3:7" ht="16.5" x14ac:dyDescent="0.25">
      <c r="C92" s="72"/>
      <c r="D92" s="75"/>
      <c r="E92" s="72"/>
      <c r="F92" s="71"/>
      <c r="G92" s="73"/>
    </row>
    <row r="93" spans="3:7" ht="16.5" x14ac:dyDescent="0.25">
      <c r="C93" s="72"/>
      <c r="D93" s="75"/>
      <c r="E93" s="72"/>
      <c r="F93" s="71"/>
      <c r="G93" s="73"/>
    </row>
    <row r="94" spans="3:7" ht="16.5" x14ac:dyDescent="0.25">
      <c r="C94" s="72"/>
      <c r="D94" s="75"/>
      <c r="E94" s="72"/>
      <c r="F94" s="71"/>
      <c r="G94" s="73"/>
    </row>
    <row r="95" spans="3:7" ht="16.5" x14ac:dyDescent="0.25">
      <c r="C95" s="72"/>
      <c r="D95" s="75"/>
      <c r="E95" s="72"/>
      <c r="F95" s="71"/>
      <c r="G95" s="73"/>
    </row>
    <row r="96" spans="3:7" ht="16.5" x14ac:dyDescent="0.25">
      <c r="C96" s="72"/>
      <c r="D96" s="75"/>
      <c r="E96" s="72"/>
      <c r="F96" s="71"/>
      <c r="G96" s="73"/>
    </row>
    <row r="97" spans="3:7" ht="16.5" x14ac:dyDescent="0.25">
      <c r="C97" s="72"/>
      <c r="D97" s="75"/>
      <c r="E97" s="72"/>
      <c r="F97" s="71"/>
      <c r="G97" s="73"/>
    </row>
    <row r="98" spans="3:7" ht="16.5" x14ac:dyDescent="0.25">
      <c r="C98" s="72"/>
      <c r="D98" s="75"/>
      <c r="E98" s="72"/>
      <c r="F98" s="71"/>
      <c r="G98" s="73"/>
    </row>
    <row r="99" spans="3:7" ht="16.5" x14ac:dyDescent="0.25">
      <c r="C99" s="72"/>
      <c r="D99" s="75"/>
      <c r="E99" s="72"/>
      <c r="F99" s="71"/>
      <c r="G99" s="73"/>
    </row>
    <row r="100" spans="3:7" ht="16.5" x14ac:dyDescent="0.25">
      <c r="C100" s="72"/>
      <c r="D100" s="75"/>
      <c r="E100" s="72"/>
      <c r="F100" s="71"/>
      <c r="G100" s="73"/>
    </row>
    <row r="101" spans="3:7" ht="16.5" x14ac:dyDescent="0.25">
      <c r="C101" s="72"/>
      <c r="D101" s="75"/>
      <c r="E101" s="72"/>
      <c r="F101" s="71"/>
      <c r="G101" s="73"/>
    </row>
    <row r="102" spans="3:7" ht="16.5" x14ac:dyDescent="0.25">
      <c r="C102" s="72"/>
      <c r="D102" s="75"/>
      <c r="E102" s="72"/>
      <c r="F102" s="71"/>
      <c r="G102" s="73"/>
    </row>
    <row r="103" spans="3:7" ht="16.5" x14ac:dyDescent="0.25">
      <c r="C103" s="72"/>
      <c r="D103" s="75"/>
      <c r="E103" s="72"/>
      <c r="F103" s="71"/>
      <c r="G103" s="73"/>
    </row>
    <row r="104" spans="3:7" ht="16.5" x14ac:dyDescent="0.25">
      <c r="C104" s="72"/>
      <c r="D104" s="75"/>
      <c r="E104" s="72"/>
      <c r="F104" s="71"/>
      <c r="G104" s="73"/>
    </row>
    <row r="105" spans="3:7" ht="16.5" x14ac:dyDescent="0.25">
      <c r="C105" s="72"/>
      <c r="D105" s="75"/>
      <c r="E105" s="72"/>
      <c r="F105" s="71"/>
      <c r="G105" s="73"/>
    </row>
    <row r="106" spans="3:7" ht="16.5" x14ac:dyDescent="0.25">
      <c r="C106" s="72"/>
      <c r="D106" s="75"/>
      <c r="E106" s="72"/>
      <c r="F106" s="71"/>
      <c r="G106" s="73"/>
    </row>
    <row r="107" spans="3:7" ht="16.5" x14ac:dyDescent="0.25">
      <c r="C107" s="72"/>
      <c r="D107" s="75"/>
      <c r="E107" s="72"/>
      <c r="F107" s="71"/>
      <c r="G107" s="73"/>
    </row>
    <row r="108" spans="3:7" ht="16.5" x14ac:dyDescent="0.25">
      <c r="C108" s="72"/>
      <c r="D108" s="75"/>
      <c r="E108" s="72"/>
      <c r="F108" s="71"/>
      <c r="G108" s="73"/>
    </row>
    <row r="109" spans="3:7" ht="16.5" x14ac:dyDescent="0.25">
      <c r="C109" s="72"/>
      <c r="D109" s="75"/>
      <c r="E109" s="72"/>
      <c r="F109" s="71"/>
      <c r="G109" s="73"/>
    </row>
    <row r="110" spans="3:7" ht="16.5" x14ac:dyDescent="0.25">
      <c r="C110" s="72"/>
      <c r="D110" s="75"/>
      <c r="E110" s="72"/>
      <c r="F110" s="71"/>
      <c r="G110" s="73"/>
    </row>
    <row r="111" spans="3:7" ht="16.5" x14ac:dyDescent="0.25">
      <c r="C111" s="72"/>
      <c r="D111" s="75"/>
      <c r="E111" s="72"/>
      <c r="F111" s="71"/>
      <c r="G111" s="73"/>
    </row>
    <row r="112" spans="3:7" ht="16.5" x14ac:dyDescent="0.25">
      <c r="C112" s="72"/>
      <c r="D112" s="75"/>
      <c r="E112" s="72"/>
      <c r="F112" s="71"/>
      <c r="G112" s="73"/>
    </row>
    <row r="113" spans="3:7" ht="16.5" x14ac:dyDescent="0.25">
      <c r="C113" s="72"/>
      <c r="D113" s="75"/>
      <c r="E113" s="72"/>
      <c r="F113" s="71"/>
      <c r="G113" s="73"/>
    </row>
    <row r="114" spans="3:7" ht="16.5" x14ac:dyDescent="0.25">
      <c r="C114" s="72"/>
      <c r="D114" s="75"/>
      <c r="E114" s="72"/>
      <c r="F114" s="71"/>
      <c r="G114" s="73"/>
    </row>
    <row r="115" spans="3:7" ht="16.5" x14ac:dyDescent="0.25">
      <c r="C115" s="72"/>
      <c r="D115" s="75"/>
      <c r="E115" s="72"/>
      <c r="F115" s="71"/>
      <c r="G115" s="73"/>
    </row>
    <row r="116" spans="3:7" ht="16.5" x14ac:dyDescent="0.25">
      <c r="C116" s="72"/>
      <c r="D116" s="75"/>
      <c r="E116" s="72"/>
      <c r="F116" s="71"/>
      <c r="G116" s="73"/>
    </row>
    <row r="117" spans="3:7" ht="16.5" x14ac:dyDescent="0.25">
      <c r="C117" s="72"/>
      <c r="D117" s="75"/>
      <c r="E117" s="72"/>
      <c r="F117" s="71"/>
      <c r="G117" s="73"/>
    </row>
    <row r="118" spans="3:7" ht="16.5" x14ac:dyDescent="0.25">
      <c r="C118" s="72"/>
      <c r="D118" s="75"/>
      <c r="E118" s="72"/>
      <c r="F118" s="71"/>
      <c r="G118" s="73"/>
    </row>
    <row r="119" spans="3:7" ht="16.5" x14ac:dyDescent="0.25">
      <c r="C119" s="72"/>
      <c r="D119" s="75"/>
      <c r="E119" s="72"/>
      <c r="F119" s="71"/>
      <c r="G119" s="73"/>
    </row>
    <row r="120" spans="3:7" ht="16.5" x14ac:dyDescent="0.25">
      <c r="C120" s="72"/>
      <c r="D120" s="75"/>
      <c r="E120" s="72"/>
      <c r="F120" s="71"/>
      <c r="G120" s="73"/>
    </row>
    <row r="121" spans="3:7" ht="16.5" x14ac:dyDescent="0.25">
      <c r="C121" s="72"/>
      <c r="D121" s="75"/>
      <c r="E121" s="72"/>
      <c r="F121" s="71"/>
      <c r="G121" s="73"/>
    </row>
    <row r="122" spans="3:7" ht="16.5" x14ac:dyDescent="0.25">
      <c r="C122" s="72"/>
      <c r="D122" s="75"/>
      <c r="E122" s="72"/>
      <c r="F122" s="71"/>
      <c r="G122" s="73"/>
    </row>
    <row r="123" spans="3:7" ht="16.5" x14ac:dyDescent="0.25">
      <c r="C123" s="72"/>
      <c r="D123" s="75"/>
      <c r="E123" s="72"/>
      <c r="F123" s="71"/>
      <c r="G123" s="73"/>
    </row>
    <row r="124" spans="3:7" ht="16.5" x14ac:dyDescent="0.25">
      <c r="C124" s="72"/>
      <c r="D124" s="75"/>
      <c r="E124" s="72"/>
      <c r="F124" s="71"/>
      <c r="G124" s="73"/>
    </row>
    <row r="125" spans="3:7" ht="16.5" x14ac:dyDescent="0.25">
      <c r="C125" s="72"/>
      <c r="D125" s="75"/>
      <c r="E125" s="72"/>
      <c r="F125" s="71"/>
      <c r="G125" s="73"/>
    </row>
    <row r="126" spans="3:7" ht="16.5" x14ac:dyDescent="0.25">
      <c r="C126" s="72"/>
      <c r="D126" s="75"/>
      <c r="E126" s="72"/>
      <c r="F126" s="71"/>
      <c r="G126" s="73"/>
    </row>
    <row r="127" spans="3:7" ht="16.5" x14ac:dyDescent="0.25">
      <c r="C127" s="72"/>
      <c r="D127" s="75"/>
      <c r="E127" s="72"/>
      <c r="F127" s="71"/>
      <c r="G127" s="73"/>
    </row>
    <row r="128" spans="3:7" ht="16.5" x14ac:dyDescent="0.25">
      <c r="C128" s="72"/>
      <c r="D128" s="75"/>
      <c r="E128" s="72"/>
      <c r="F128" s="71"/>
      <c r="G128" s="73"/>
    </row>
    <row r="129" spans="3:7" ht="16.5" x14ac:dyDescent="0.25">
      <c r="C129" s="72"/>
      <c r="D129" s="75"/>
      <c r="E129" s="72"/>
      <c r="F129" s="71"/>
      <c r="G129" s="73"/>
    </row>
    <row r="130" spans="3:7" ht="16.5" x14ac:dyDescent="0.25">
      <c r="C130" s="72"/>
      <c r="D130" s="75"/>
      <c r="E130" s="72"/>
      <c r="F130" s="71"/>
      <c r="G130" s="73"/>
    </row>
    <row r="131" spans="3:7" ht="16.5" x14ac:dyDescent="0.25">
      <c r="C131" s="72"/>
      <c r="D131" s="75"/>
      <c r="E131" s="72"/>
      <c r="F131" s="71"/>
      <c r="G131" s="73"/>
    </row>
    <row r="132" spans="3:7" ht="16.5" x14ac:dyDescent="0.25">
      <c r="C132" s="72"/>
      <c r="D132" s="75"/>
      <c r="E132" s="72"/>
      <c r="F132" s="71"/>
      <c r="G132" s="73"/>
    </row>
    <row r="133" spans="3:7" ht="16.5" x14ac:dyDescent="0.25">
      <c r="C133" s="72"/>
      <c r="D133" s="75"/>
      <c r="E133" s="72"/>
      <c r="F133" s="71"/>
      <c r="G133" s="73"/>
    </row>
    <row r="134" spans="3:7" ht="16.5" x14ac:dyDescent="0.25">
      <c r="C134" s="72"/>
      <c r="D134" s="75"/>
      <c r="E134" s="72"/>
      <c r="F134" s="71"/>
      <c r="G134" s="73"/>
    </row>
    <row r="135" spans="3:7" ht="16.5" x14ac:dyDescent="0.25">
      <c r="C135" s="72"/>
      <c r="D135" s="75"/>
      <c r="E135" s="72"/>
      <c r="F135" s="71"/>
      <c r="G135" s="73"/>
    </row>
    <row r="136" spans="3:7" ht="16.5" x14ac:dyDescent="0.25">
      <c r="C136" s="72"/>
      <c r="D136" s="75"/>
      <c r="E136" s="72"/>
      <c r="F136" s="71"/>
      <c r="G136" s="73"/>
    </row>
    <row r="137" spans="3:7" ht="16.5" x14ac:dyDescent="0.25">
      <c r="C137" s="72"/>
      <c r="D137" s="75"/>
      <c r="E137" s="72"/>
      <c r="F137" s="71"/>
      <c r="G137" s="73"/>
    </row>
    <row r="138" spans="3:7" ht="16.5" x14ac:dyDescent="0.25">
      <c r="C138" s="72"/>
      <c r="D138" s="75"/>
      <c r="E138" s="72"/>
      <c r="F138" s="71"/>
      <c r="G138" s="73"/>
    </row>
    <row r="139" spans="3:7" ht="16.5" x14ac:dyDescent="0.25">
      <c r="C139" s="72"/>
      <c r="D139" s="75"/>
      <c r="E139" s="72"/>
      <c r="F139" s="71"/>
      <c r="G139" s="73"/>
    </row>
    <row r="140" spans="3:7" ht="16.5" x14ac:dyDescent="0.25">
      <c r="C140" s="72"/>
      <c r="D140" s="75"/>
      <c r="E140" s="72"/>
      <c r="F140" s="71"/>
      <c r="G140" s="73"/>
    </row>
    <row r="141" spans="3:7" ht="16.5" x14ac:dyDescent="0.25">
      <c r="C141" s="72"/>
      <c r="D141" s="75"/>
      <c r="E141" s="72"/>
      <c r="F141" s="71"/>
      <c r="G141" s="73"/>
    </row>
    <row r="142" spans="3:7" ht="16.5" x14ac:dyDescent="0.25">
      <c r="C142" s="72"/>
      <c r="D142" s="75"/>
      <c r="E142" s="72"/>
      <c r="F142" s="71"/>
      <c r="G142" s="73"/>
    </row>
    <row r="143" spans="3:7" ht="16.5" x14ac:dyDescent="0.25">
      <c r="C143" s="72"/>
      <c r="D143" s="75"/>
      <c r="E143" s="72"/>
      <c r="F143" s="71"/>
      <c r="G143" s="73"/>
    </row>
    <row r="144" spans="3:7" ht="16.5" x14ac:dyDescent="0.25">
      <c r="C144" s="72"/>
      <c r="D144" s="75"/>
      <c r="E144" s="72"/>
      <c r="F144" s="71"/>
      <c r="G144" s="73"/>
    </row>
    <row r="145" spans="3:7" ht="16.5" x14ac:dyDescent="0.25">
      <c r="C145" s="72"/>
      <c r="D145" s="75"/>
      <c r="E145" s="72"/>
      <c r="F145" s="71"/>
      <c r="G145" s="73"/>
    </row>
    <row r="146" spans="3:7" ht="16.5" x14ac:dyDescent="0.25">
      <c r="C146" s="72"/>
      <c r="D146" s="75"/>
      <c r="E146" s="72"/>
      <c r="F146" s="71"/>
      <c r="G146" s="73"/>
    </row>
    <row r="147" spans="3:7" ht="16.5" x14ac:dyDescent="0.25">
      <c r="C147" s="72"/>
      <c r="D147" s="75"/>
      <c r="E147" s="72"/>
      <c r="F147" s="71"/>
      <c r="G147" s="73"/>
    </row>
    <row r="148" spans="3:7" ht="16.5" x14ac:dyDescent="0.25">
      <c r="C148" s="72"/>
      <c r="D148" s="75"/>
      <c r="E148" s="72"/>
      <c r="F148" s="71"/>
      <c r="G148" s="73"/>
    </row>
    <row r="149" spans="3:7" ht="16.5" x14ac:dyDescent="0.25">
      <c r="C149" s="72"/>
      <c r="D149" s="75"/>
      <c r="E149" s="72"/>
      <c r="F149" s="71"/>
      <c r="G149" s="73"/>
    </row>
    <row r="150" spans="3:7" ht="16.5" x14ac:dyDescent="0.25">
      <c r="C150" s="72"/>
      <c r="D150" s="75"/>
      <c r="E150" s="72"/>
      <c r="F150" s="71"/>
      <c r="G150" s="73"/>
    </row>
    <row r="151" spans="3:7" ht="16.5" x14ac:dyDescent="0.25">
      <c r="C151" s="72"/>
      <c r="D151" s="75"/>
      <c r="E151" s="72"/>
      <c r="F151" s="71"/>
      <c r="G151" s="73"/>
    </row>
    <row r="152" spans="3:7" ht="16.5" x14ac:dyDescent="0.25">
      <c r="C152" s="72"/>
      <c r="D152" s="75"/>
      <c r="E152" s="72"/>
      <c r="F152" s="71"/>
      <c r="G152" s="73"/>
    </row>
    <row r="153" spans="3:7" ht="16.5" x14ac:dyDescent="0.25">
      <c r="C153" s="72"/>
      <c r="D153" s="75"/>
      <c r="E153" s="72"/>
      <c r="F153" s="71"/>
      <c r="G153" s="73"/>
    </row>
    <row r="154" spans="3:7" ht="16.5" x14ac:dyDescent="0.25">
      <c r="C154" s="72"/>
      <c r="D154" s="75"/>
      <c r="E154" s="72"/>
      <c r="F154" s="71"/>
      <c r="G154" s="73"/>
    </row>
    <row r="155" spans="3:7" ht="16.5" x14ac:dyDescent="0.25">
      <c r="C155" s="72"/>
      <c r="D155" s="75"/>
      <c r="E155" s="72"/>
      <c r="F155" s="71"/>
      <c r="G155" s="73"/>
    </row>
    <row r="156" spans="3:7" ht="16.5" x14ac:dyDescent="0.25">
      <c r="C156" s="72"/>
      <c r="D156" s="75"/>
      <c r="E156" s="72"/>
      <c r="F156" s="71"/>
      <c r="G156" s="73"/>
    </row>
    <row r="157" spans="3:7" ht="16.5" x14ac:dyDescent="0.25">
      <c r="C157" s="72"/>
      <c r="D157" s="75"/>
      <c r="E157" s="72"/>
      <c r="F157" s="71"/>
      <c r="G157" s="73"/>
    </row>
    <row r="158" spans="3:7" ht="16.5" x14ac:dyDescent="0.25">
      <c r="C158" s="72"/>
      <c r="D158" s="75"/>
      <c r="E158" s="72"/>
      <c r="F158" s="71"/>
      <c r="G158" s="73"/>
    </row>
    <row r="159" spans="3:7" ht="16.5" x14ac:dyDescent="0.25">
      <c r="C159" s="72"/>
      <c r="D159" s="75"/>
      <c r="E159" s="72"/>
      <c r="F159" s="71"/>
      <c r="G159" s="73"/>
    </row>
    <row r="160" spans="3:7" ht="16.5" x14ac:dyDescent="0.25">
      <c r="C160" s="72"/>
      <c r="D160" s="75"/>
      <c r="E160" s="72"/>
      <c r="F160" s="71"/>
      <c r="G160" s="73"/>
    </row>
    <row r="161" spans="3:7" ht="16.5" x14ac:dyDescent="0.25">
      <c r="C161" s="72"/>
      <c r="D161" s="75"/>
      <c r="E161" s="72"/>
      <c r="F161" s="71"/>
      <c r="G161" s="73"/>
    </row>
    <row r="162" spans="3:7" ht="16.5" x14ac:dyDescent="0.25">
      <c r="C162" s="72"/>
      <c r="D162" s="75"/>
      <c r="E162" s="72"/>
      <c r="F162" s="71"/>
      <c r="G162" s="73"/>
    </row>
    <row r="163" spans="3:7" ht="16.5" x14ac:dyDescent="0.25">
      <c r="C163" s="72"/>
      <c r="D163" s="75"/>
      <c r="E163" s="72"/>
      <c r="F163" s="71"/>
      <c r="G163" s="73"/>
    </row>
    <row r="164" spans="3:7" ht="16.5" x14ac:dyDescent="0.25">
      <c r="C164" s="72"/>
      <c r="D164" s="75"/>
      <c r="E164" s="72"/>
      <c r="F164" s="71"/>
      <c r="G164" s="73"/>
    </row>
    <row r="165" spans="3:7" ht="16.5" x14ac:dyDescent="0.25">
      <c r="C165" s="72"/>
      <c r="D165" s="75"/>
      <c r="E165" s="72"/>
      <c r="F165" s="71"/>
      <c r="G165" s="73"/>
    </row>
    <row r="166" spans="3:7" ht="16.5" x14ac:dyDescent="0.25">
      <c r="C166" s="72"/>
      <c r="D166" s="75"/>
      <c r="E166" s="72"/>
      <c r="F166" s="71"/>
      <c r="G166" s="73"/>
    </row>
    <row r="167" spans="3:7" ht="16.5" x14ac:dyDescent="0.25">
      <c r="C167" s="72"/>
      <c r="D167" s="75"/>
      <c r="E167" s="72"/>
      <c r="F167" s="71"/>
      <c r="G167" s="73"/>
    </row>
    <row r="168" spans="3:7" ht="16.5" x14ac:dyDescent="0.25">
      <c r="C168" s="72"/>
      <c r="D168" s="75"/>
      <c r="E168" s="72"/>
      <c r="F168" s="71"/>
      <c r="G168" s="73"/>
    </row>
    <row r="169" spans="3:7" ht="16.5" x14ac:dyDescent="0.25">
      <c r="C169" s="72"/>
      <c r="D169" s="75"/>
      <c r="E169" s="72"/>
      <c r="F169" s="71"/>
      <c r="G169" s="73"/>
    </row>
    <row r="170" spans="3:7" ht="16.5" x14ac:dyDescent="0.25">
      <c r="C170" s="72"/>
      <c r="D170" s="75"/>
      <c r="E170" s="72"/>
      <c r="F170" s="71"/>
      <c r="G170" s="73"/>
    </row>
    <row r="171" spans="3:7" ht="16.5" x14ac:dyDescent="0.25">
      <c r="C171" s="72"/>
      <c r="D171" s="75"/>
      <c r="E171" s="72"/>
      <c r="F171" s="71"/>
      <c r="G171" s="73"/>
    </row>
    <row r="172" spans="3:7" ht="16.5" x14ac:dyDescent="0.25">
      <c r="C172" s="72"/>
      <c r="D172" s="75"/>
      <c r="E172" s="72"/>
      <c r="F172" s="71"/>
      <c r="G172" s="73"/>
    </row>
    <row r="173" spans="3:7" ht="16.5" x14ac:dyDescent="0.25">
      <c r="C173" s="72"/>
      <c r="D173" s="75"/>
      <c r="E173" s="72"/>
      <c r="F173" s="71"/>
      <c r="G173" s="73"/>
    </row>
    <row r="174" spans="3:7" ht="16.5" x14ac:dyDescent="0.25">
      <c r="C174" s="72"/>
      <c r="D174" s="75"/>
      <c r="E174" s="72"/>
      <c r="F174" s="71"/>
      <c r="G174" s="73"/>
    </row>
    <row r="175" spans="3:7" ht="16.5" x14ac:dyDescent="0.25">
      <c r="C175" s="72"/>
      <c r="D175" s="75"/>
      <c r="E175" s="72"/>
      <c r="F175" s="71"/>
      <c r="G175" s="73"/>
    </row>
    <row r="176" spans="3:7" ht="16.5" x14ac:dyDescent="0.25">
      <c r="C176" s="72"/>
      <c r="D176" s="75"/>
      <c r="E176" s="72"/>
      <c r="F176" s="71"/>
      <c r="G176" s="73"/>
    </row>
    <row r="177" spans="3:7" ht="16.5" x14ac:dyDescent="0.25">
      <c r="C177" s="72"/>
      <c r="D177" s="75"/>
      <c r="E177" s="72"/>
      <c r="F177" s="71"/>
      <c r="G177" s="73"/>
    </row>
    <row r="178" spans="3:7" ht="16.5" x14ac:dyDescent="0.25">
      <c r="C178" s="72"/>
      <c r="D178" s="75"/>
      <c r="E178" s="72"/>
      <c r="F178" s="71"/>
      <c r="G178" s="73"/>
    </row>
    <row r="179" spans="3:7" ht="16.5" x14ac:dyDescent="0.25">
      <c r="C179" s="72"/>
      <c r="D179" s="75"/>
      <c r="E179" s="72"/>
      <c r="F179" s="71"/>
      <c r="G179" s="73"/>
    </row>
    <row r="180" spans="3:7" ht="16.5" x14ac:dyDescent="0.25">
      <c r="C180" s="72"/>
      <c r="D180" s="75"/>
      <c r="E180" s="72"/>
      <c r="F180" s="71"/>
      <c r="G180" s="73"/>
    </row>
    <row r="181" spans="3:7" ht="16.5" x14ac:dyDescent="0.25">
      <c r="C181" s="72"/>
      <c r="D181" s="75"/>
      <c r="E181" s="72"/>
      <c r="F181" s="71"/>
      <c r="G181" s="73"/>
    </row>
    <row r="182" spans="3:7" ht="16.5" x14ac:dyDescent="0.25">
      <c r="C182" s="72"/>
      <c r="D182" s="75"/>
      <c r="E182" s="72"/>
      <c r="F182" s="71"/>
      <c r="G182" s="73"/>
    </row>
    <row r="183" spans="3:7" ht="16.5" x14ac:dyDescent="0.25">
      <c r="C183" s="72"/>
      <c r="D183" s="75"/>
      <c r="E183" s="72"/>
      <c r="F183" s="71"/>
      <c r="G183" s="73"/>
    </row>
    <row r="184" spans="3:7" ht="16.5" x14ac:dyDescent="0.25">
      <c r="C184" s="72"/>
      <c r="D184" s="75"/>
      <c r="E184" s="72"/>
      <c r="F184" s="71"/>
      <c r="G184" s="73"/>
    </row>
    <row r="185" spans="3:7" ht="16.5" x14ac:dyDescent="0.25">
      <c r="C185" s="72"/>
      <c r="D185" s="75"/>
      <c r="E185" s="72"/>
      <c r="F185" s="71"/>
      <c r="G185" s="73"/>
    </row>
    <row r="186" spans="3:7" ht="16.5" x14ac:dyDescent="0.25">
      <c r="C186" s="72"/>
      <c r="D186" s="75"/>
      <c r="E186" s="72"/>
      <c r="F186" s="71"/>
      <c r="G186" s="73"/>
    </row>
    <row r="187" spans="3:7" ht="16.5" x14ac:dyDescent="0.25">
      <c r="C187" s="72"/>
      <c r="D187" s="75"/>
      <c r="E187" s="72"/>
      <c r="F187" s="71"/>
      <c r="G187" s="73"/>
    </row>
    <row r="188" spans="3:7" ht="16.5" x14ac:dyDescent="0.25">
      <c r="C188" s="72"/>
      <c r="D188" s="75"/>
      <c r="E188" s="72"/>
      <c r="F188" s="71"/>
      <c r="G188" s="73"/>
    </row>
    <row r="189" spans="3:7" ht="16.5" x14ac:dyDescent="0.25">
      <c r="C189" s="72"/>
      <c r="D189" s="75"/>
      <c r="E189" s="72"/>
      <c r="F189" s="71"/>
      <c r="G189" s="73"/>
    </row>
    <row r="190" spans="3:7" ht="16.5" x14ac:dyDescent="0.25">
      <c r="C190" s="72"/>
      <c r="D190" s="75"/>
      <c r="E190" s="72"/>
      <c r="F190" s="71"/>
      <c r="G190" s="73"/>
    </row>
    <row r="191" spans="3:7" ht="16.5" x14ac:dyDescent="0.25">
      <c r="C191" s="72"/>
      <c r="D191" s="75"/>
      <c r="E191" s="72"/>
      <c r="F191" s="71"/>
      <c r="G191" s="73"/>
    </row>
    <row r="192" spans="3:7" ht="16.5" x14ac:dyDescent="0.25">
      <c r="C192" s="72"/>
      <c r="D192" s="75"/>
      <c r="E192" s="72"/>
      <c r="F192" s="71"/>
      <c r="G192" s="73"/>
    </row>
    <row r="193" spans="3:7" ht="16.5" x14ac:dyDescent="0.25">
      <c r="C193" s="72"/>
      <c r="D193" s="75"/>
      <c r="E193" s="72"/>
      <c r="F193" s="71"/>
      <c r="G193" s="73"/>
    </row>
    <row r="194" spans="3:7" ht="16.5" x14ac:dyDescent="0.25">
      <c r="C194" s="72"/>
      <c r="D194" s="75"/>
      <c r="E194" s="72"/>
      <c r="F194" s="71"/>
      <c r="G194" s="73"/>
    </row>
    <row r="195" spans="3:7" ht="16.5" x14ac:dyDescent="0.25">
      <c r="C195" s="72"/>
      <c r="D195" s="75"/>
      <c r="E195" s="72"/>
      <c r="F195" s="71"/>
      <c r="G195" s="73"/>
    </row>
    <row r="196" spans="3:7" ht="16.5" x14ac:dyDescent="0.25">
      <c r="C196" s="72"/>
      <c r="D196" s="75"/>
      <c r="E196" s="72"/>
      <c r="F196" s="71"/>
      <c r="G196" s="73"/>
    </row>
    <row r="197" spans="3:7" ht="16.5" x14ac:dyDescent="0.25">
      <c r="C197" s="72"/>
      <c r="D197" s="75"/>
      <c r="E197" s="72"/>
      <c r="F197" s="71"/>
      <c r="G197" s="73"/>
    </row>
    <row r="198" spans="3:7" ht="16.5" x14ac:dyDescent="0.25">
      <c r="C198" s="72"/>
      <c r="D198" s="75"/>
      <c r="E198" s="72"/>
      <c r="F198" s="71"/>
      <c r="G198" s="73"/>
    </row>
    <row r="199" spans="3:7" ht="16.5" x14ac:dyDescent="0.25">
      <c r="C199" s="72"/>
      <c r="D199" s="75"/>
      <c r="E199" s="72"/>
      <c r="F199" s="71"/>
      <c r="G199" s="73"/>
    </row>
    <row r="200" spans="3:7" ht="16.5" x14ac:dyDescent="0.25">
      <c r="C200" s="72"/>
      <c r="D200" s="75"/>
      <c r="E200" s="72"/>
      <c r="F200" s="71"/>
      <c r="G200" s="73"/>
    </row>
    <row r="201" spans="3:7" ht="16.5" x14ac:dyDescent="0.25">
      <c r="C201" s="72"/>
      <c r="D201" s="75"/>
      <c r="E201" s="72"/>
      <c r="F201" s="71"/>
      <c r="G201" s="73"/>
    </row>
    <row r="202" spans="3:7" ht="16.5" x14ac:dyDescent="0.25">
      <c r="C202" s="72"/>
      <c r="D202" s="75"/>
      <c r="E202" s="72"/>
      <c r="F202" s="71"/>
      <c r="G202" s="73"/>
    </row>
    <row r="203" spans="3:7" ht="16.5" x14ac:dyDescent="0.25">
      <c r="C203" s="72"/>
      <c r="D203" s="75"/>
      <c r="E203" s="72"/>
      <c r="F203" s="71"/>
      <c r="G203" s="73"/>
    </row>
    <row r="204" spans="3:7" ht="16.5" x14ac:dyDescent="0.25">
      <c r="C204" s="72"/>
      <c r="D204" s="75"/>
      <c r="E204" s="72"/>
      <c r="F204" s="71"/>
      <c r="G204" s="73"/>
    </row>
    <row r="205" spans="3:7" ht="16.5" x14ac:dyDescent="0.25">
      <c r="C205" s="72"/>
      <c r="D205" s="75"/>
      <c r="E205" s="72"/>
      <c r="F205" s="71"/>
      <c r="G205" s="73"/>
    </row>
    <row r="206" spans="3:7" ht="16.5" x14ac:dyDescent="0.25">
      <c r="C206" s="72"/>
      <c r="D206" s="75"/>
      <c r="E206" s="72"/>
      <c r="F206" s="71"/>
      <c r="G206" s="73"/>
    </row>
    <row r="207" spans="3:7" ht="16.5" x14ac:dyDescent="0.25">
      <c r="C207" s="72"/>
      <c r="D207" s="75"/>
      <c r="E207" s="72"/>
      <c r="F207" s="71"/>
      <c r="G207" s="73"/>
    </row>
    <row r="208" spans="3:7" ht="16.5" x14ac:dyDescent="0.25">
      <c r="C208" s="72"/>
      <c r="D208" s="75"/>
      <c r="E208" s="72"/>
      <c r="F208" s="71"/>
      <c r="G208" s="73"/>
    </row>
    <row r="209" spans="3:7" ht="16.5" x14ac:dyDescent="0.25">
      <c r="C209" s="72"/>
      <c r="D209" s="75"/>
      <c r="E209" s="72"/>
      <c r="F209" s="71"/>
      <c r="G209" s="73"/>
    </row>
    <row r="210" spans="3:7" ht="16.5" x14ac:dyDescent="0.25">
      <c r="C210" s="72"/>
      <c r="D210" s="75"/>
      <c r="E210" s="72"/>
      <c r="F210" s="71"/>
      <c r="G210" s="73"/>
    </row>
    <row r="211" spans="3:7" ht="16.5" x14ac:dyDescent="0.25">
      <c r="C211" s="72"/>
      <c r="D211" s="75"/>
      <c r="E211" s="72"/>
      <c r="F211" s="71"/>
      <c r="G211" s="73"/>
    </row>
    <row r="212" spans="3:7" ht="16.5" x14ac:dyDescent="0.25">
      <c r="C212" s="72"/>
      <c r="D212" s="75"/>
      <c r="E212" s="72"/>
      <c r="F212" s="71"/>
      <c r="G212" s="73"/>
    </row>
    <row r="213" spans="3:7" ht="16.5" x14ac:dyDescent="0.25">
      <c r="C213" s="72"/>
      <c r="D213" s="75"/>
      <c r="E213" s="72"/>
      <c r="F213" s="71"/>
      <c r="G213" s="73"/>
    </row>
    <row r="214" spans="3:7" ht="16.5" x14ac:dyDescent="0.25">
      <c r="C214" s="72"/>
      <c r="D214" s="75"/>
      <c r="E214" s="72"/>
      <c r="F214" s="71"/>
      <c r="G214" s="73"/>
    </row>
    <row r="215" spans="3:7" ht="16.5" x14ac:dyDescent="0.25">
      <c r="C215" s="72"/>
      <c r="D215" s="75"/>
      <c r="E215" s="72"/>
      <c r="F215" s="71"/>
      <c r="G215" s="73"/>
    </row>
    <row r="216" spans="3:7" ht="16.5" x14ac:dyDescent="0.25">
      <c r="C216" s="72"/>
      <c r="D216" s="75"/>
      <c r="E216" s="72"/>
      <c r="F216" s="71"/>
      <c r="G216" s="73"/>
    </row>
    <row r="217" spans="3:7" ht="16.5" x14ac:dyDescent="0.25">
      <c r="C217" s="72"/>
      <c r="D217" s="75"/>
      <c r="E217" s="72"/>
      <c r="F217" s="71"/>
      <c r="G217" s="73"/>
    </row>
    <row r="218" spans="3:7" ht="16.5" x14ac:dyDescent="0.25">
      <c r="C218" s="72"/>
      <c r="D218" s="75"/>
      <c r="E218" s="72"/>
      <c r="F218" s="71"/>
      <c r="G218" s="73"/>
    </row>
    <row r="219" spans="3:7" ht="16.5" x14ac:dyDescent="0.25">
      <c r="C219" s="72"/>
      <c r="D219" s="75"/>
      <c r="E219" s="72"/>
      <c r="F219" s="71"/>
      <c r="G219" s="73"/>
    </row>
    <row r="220" spans="3:7" ht="16.5" x14ac:dyDescent="0.25">
      <c r="C220" s="72"/>
      <c r="D220" s="75"/>
      <c r="E220" s="72"/>
      <c r="F220" s="71"/>
      <c r="G220" s="73"/>
    </row>
    <row r="221" spans="3:7" ht="16.5" x14ac:dyDescent="0.25">
      <c r="C221" s="72"/>
      <c r="D221" s="75"/>
      <c r="E221" s="72"/>
      <c r="F221" s="71"/>
      <c r="G221" s="73"/>
    </row>
    <row r="222" spans="3:7" ht="16.5" x14ac:dyDescent="0.25">
      <c r="C222" s="72"/>
      <c r="D222" s="75"/>
      <c r="E222" s="72"/>
      <c r="F222" s="71"/>
      <c r="G222" s="73"/>
    </row>
    <row r="223" spans="3:7" ht="16.5" x14ac:dyDescent="0.25">
      <c r="C223" s="72"/>
      <c r="D223" s="75"/>
      <c r="E223" s="72"/>
      <c r="F223" s="71"/>
      <c r="G223" s="73"/>
    </row>
    <row r="224" spans="3:7" ht="16.5" x14ac:dyDescent="0.25">
      <c r="C224" s="72"/>
      <c r="D224" s="75"/>
      <c r="E224" s="72"/>
      <c r="F224" s="71"/>
      <c r="G224" s="73"/>
    </row>
    <row r="225" spans="3:7" ht="16.5" x14ac:dyDescent="0.25">
      <c r="C225" s="72"/>
      <c r="D225" s="75"/>
      <c r="E225" s="72"/>
      <c r="F225" s="71"/>
      <c r="G225" s="73"/>
    </row>
    <row r="226" spans="3:7" ht="16.5" x14ac:dyDescent="0.25">
      <c r="C226" s="72"/>
      <c r="D226" s="75"/>
      <c r="E226" s="72"/>
      <c r="F226" s="71"/>
      <c r="G226" s="73"/>
    </row>
    <row r="227" spans="3:7" ht="16.5" x14ac:dyDescent="0.25">
      <c r="C227" s="72"/>
      <c r="D227" s="75"/>
      <c r="E227" s="72"/>
      <c r="F227" s="71"/>
      <c r="G227" s="73"/>
    </row>
    <row r="228" spans="3:7" ht="16.5" x14ac:dyDescent="0.25">
      <c r="C228" s="72"/>
      <c r="D228" s="75"/>
      <c r="E228" s="72"/>
      <c r="F228" s="71"/>
      <c r="G228" s="73"/>
    </row>
    <row r="229" spans="3:7" ht="16.5" x14ac:dyDescent="0.25">
      <c r="C229" s="72"/>
      <c r="D229" s="75"/>
      <c r="E229" s="72"/>
      <c r="F229" s="71"/>
      <c r="G229" s="73"/>
    </row>
    <row r="230" spans="3:7" ht="16.5" x14ac:dyDescent="0.25">
      <c r="C230" s="72"/>
      <c r="D230" s="75"/>
      <c r="E230" s="72"/>
      <c r="F230" s="71"/>
      <c r="G230" s="73"/>
    </row>
    <row r="231" spans="3:7" ht="16.5" x14ac:dyDescent="0.25">
      <c r="C231" s="72"/>
      <c r="D231" s="75"/>
      <c r="E231" s="72"/>
      <c r="F231" s="71"/>
      <c r="G231" s="73"/>
    </row>
    <row r="232" spans="3:7" ht="16.5" x14ac:dyDescent="0.25">
      <c r="C232" s="72"/>
      <c r="D232" s="75"/>
      <c r="E232" s="72"/>
      <c r="F232" s="71"/>
      <c r="G232" s="73"/>
    </row>
    <row r="233" spans="3:7" ht="16.5" x14ac:dyDescent="0.25">
      <c r="C233" s="72"/>
      <c r="D233" s="75"/>
      <c r="E233" s="72"/>
      <c r="F233" s="71"/>
      <c r="G233" s="73"/>
    </row>
    <row r="234" spans="3:7" ht="16.5" x14ac:dyDescent="0.25">
      <c r="C234" s="72"/>
      <c r="D234" s="75"/>
      <c r="E234" s="72"/>
      <c r="F234" s="71"/>
      <c r="G234" s="73"/>
    </row>
    <row r="235" spans="3:7" ht="16.5" x14ac:dyDescent="0.25">
      <c r="C235" s="72"/>
      <c r="D235" s="75"/>
      <c r="E235" s="72"/>
      <c r="F235" s="71"/>
      <c r="G235" s="73"/>
    </row>
    <row r="236" spans="3:7" ht="16.5" x14ac:dyDescent="0.25">
      <c r="C236" s="72"/>
      <c r="D236" s="75"/>
      <c r="E236" s="72"/>
      <c r="F236" s="71"/>
      <c r="G236" s="73"/>
    </row>
    <row r="237" spans="3:7" ht="16.5" x14ac:dyDescent="0.25">
      <c r="C237" s="72"/>
      <c r="D237" s="75"/>
      <c r="E237" s="72"/>
      <c r="F237" s="71"/>
      <c r="G237" s="73"/>
    </row>
    <row r="238" spans="3:7" ht="16.5" x14ac:dyDescent="0.25">
      <c r="C238" s="72"/>
      <c r="D238" s="75"/>
      <c r="E238" s="72"/>
      <c r="F238" s="71"/>
      <c r="G238" s="73"/>
    </row>
    <row r="239" spans="3:7" ht="16.5" x14ac:dyDescent="0.25">
      <c r="C239" s="72"/>
      <c r="D239" s="75"/>
      <c r="E239" s="72"/>
      <c r="F239" s="71"/>
      <c r="G239" s="73"/>
    </row>
    <row r="240" spans="3:7" ht="16.5" x14ac:dyDescent="0.25">
      <c r="C240" s="72"/>
      <c r="D240" s="75"/>
      <c r="E240" s="72"/>
      <c r="F240" s="71"/>
      <c r="G240" s="73"/>
    </row>
    <row r="241" spans="3:7" ht="16.5" x14ac:dyDescent="0.25">
      <c r="C241" s="72"/>
      <c r="D241" s="75"/>
      <c r="E241" s="72"/>
      <c r="F241" s="71"/>
      <c r="G241" s="73"/>
    </row>
    <row r="242" spans="3:7" ht="16.5" x14ac:dyDescent="0.25">
      <c r="C242" s="72"/>
      <c r="D242" s="75"/>
      <c r="E242" s="72"/>
      <c r="F242" s="71"/>
      <c r="G242" s="73"/>
    </row>
    <row r="243" spans="3:7" ht="16.5" x14ac:dyDescent="0.25">
      <c r="C243" s="72"/>
      <c r="D243" s="75"/>
      <c r="E243" s="72"/>
      <c r="F243" s="71"/>
      <c r="G243" s="73"/>
    </row>
    <row r="244" spans="3:7" ht="16.5" x14ac:dyDescent="0.25">
      <c r="C244" s="72"/>
      <c r="D244" s="75"/>
      <c r="E244" s="72"/>
      <c r="F244" s="71"/>
      <c r="G244" s="73"/>
    </row>
    <row r="245" spans="3:7" ht="16.5" x14ac:dyDescent="0.25">
      <c r="C245" s="72"/>
      <c r="D245" s="75"/>
      <c r="E245" s="72"/>
      <c r="F245" s="71"/>
      <c r="G245" s="73"/>
    </row>
    <row r="246" spans="3:7" ht="16.5" x14ac:dyDescent="0.25">
      <c r="C246" s="72"/>
      <c r="D246" s="75"/>
      <c r="E246" s="72"/>
      <c r="F246" s="71"/>
      <c r="G246" s="73"/>
    </row>
    <row r="247" spans="3:7" ht="16.5" x14ac:dyDescent="0.25">
      <c r="C247" s="72"/>
      <c r="D247" s="75"/>
      <c r="E247" s="72"/>
      <c r="F247" s="71"/>
      <c r="G247" s="73"/>
    </row>
    <row r="248" spans="3:7" ht="16.5" x14ac:dyDescent="0.25">
      <c r="C248" s="72"/>
      <c r="D248" s="75"/>
      <c r="E248" s="72"/>
      <c r="F248" s="71"/>
      <c r="G248" s="73"/>
    </row>
    <row r="249" spans="3:7" ht="16.5" x14ac:dyDescent="0.25">
      <c r="C249" s="72"/>
      <c r="D249" s="75"/>
      <c r="E249" s="72"/>
      <c r="F249" s="71"/>
      <c r="G249" s="73"/>
    </row>
    <row r="250" spans="3:7" ht="16.5" x14ac:dyDescent="0.25">
      <c r="C250" s="72"/>
      <c r="D250" s="75"/>
      <c r="E250" s="72"/>
      <c r="F250" s="71"/>
      <c r="G250" s="73"/>
    </row>
    <row r="251" spans="3:7" ht="16.5" x14ac:dyDescent="0.25">
      <c r="C251" s="72"/>
      <c r="D251" s="75"/>
      <c r="E251" s="72"/>
      <c r="F251" s="71"/>
      <c r="G251" s="73"/>
    </row>
    <row r="252" spans="3:7" ht="16.5" x14ac:dyDescent="0.25">
      <c r="C252" s="72"/>
      <c r="D252" s="75"/>
      <c r="E252" s="72"/>
      <c r="F252" s="71"/>
      <c r="G252" s="73"/>
    </row>
    <row r="253" spans="3:7" ht="16.5" x14ac:dyDescent="0.25">
      <c r="C253" s="72"/>
      <c r="D253" s="75"/>
      <c r="E253" s="72"/>
      <c r="F253" s="71"/>
      <c r="G253" s="73"/>
    </row>
    <row r="254" spans="3:7" ht="16.5" x14ac:dyDescent="0.25">
      <c r="C254" s="72"/>
      <c r="D254" s="75"/>
      <c r="E254" s="72"/>
      <c r="F254" s="71"/>
      <c r="G254" s="73"/>
    </row>
    <row r="255" spans="3:7" ht="16.5" x14ac:dyDescent="0.25">
      <c r="C255" s="72"/>
      <c r="D255" s="75"/>
      <c r="E255" s="72"/>
      <c r="F255" s="71"/>
      <c r="G255" s="73"/>
    </row>
    <row r="256" spans="3:7" ht="16.5" x14ac:dyDescent="0.25">
      <c r="C256" s="72"/>
      <c r="D256" s="75"/>
      <c r="E256" s="72"/>
      <c r="F256" s="71"/>
      <c r="G256" s="73"/>
    </row>
    <row r="257" spans="3:7" ht="16.5" x14ac:dyDescent="0.25">
      <c r="C257" s="72"/>
      <c r="D257" s="75"/>
      <c r="E257" s="72"/>
      <c r="F257" s="71"/>
      <c r="G257" s="73"/>
    </row>
    <row r="258" spans="3:7" ht="16.5" x14ac:dyDescent="0.25">
      <c r="C258" s="72"/>
      <c r="D258" s="75"/>
      <c r="E258" s="72"/>
      <c r="F258" s="71"/>
      <c r="G258" s="73"/>
    </row>
    <row r="259" spans="3:7" ht="16.5" x14ac:dyDescent="0.25">
      <c r="C259" s="72"/>
      <c r="D259" s="75"/>
      <c r="E259" s="72"/>
      <c r="F259" s="71"/>
      <c r="G259" s="73"/>
    </row>
    <row r="260" spans="3:7" ht="16.5" x14ac:dyDescent="0.25">
      <c r="C260" s="72"/>
      <c r="D260" s="75"/>
      <c r="E260" s="72"/>
      <c r="F260" s="71"/>
      <c r="G260" s="73"/>
    </row>
    <row r="261" spans="3:7" ht="16.5" x14ac:dyDescent="0.25">
      <c r="C261" s="72"/>
      <c r="D261" s="75"/>
      <c r="E261" s="72"/>
      <c r="F261" s="71"/>
      <c r="G261" s="73"/>
    </row>
    <row r="262" spans="3:7" ht="16.5" x14ac:dyDescent="0.25">
      <c r="C262" s="72"/>
      <c r="D262" s="75"/>
      <c r="E262" s="72"/>
      <c r="F262" s="71"/>
      <c r="G262" s="73"/>
    </row>
    <row r="263" spans="3:7" ht="16.5" x14ac:dyDescent="0.25">
      <c r="C263" s="72"/>
      <c r="D263" s="75"/>
      <c r="E263" s="72"/>
      <c r="F263" s="71"/>
      <c r="G263" s="73"/>
    </row>
    <row r="264" spans="3:7" ht="16.5" x14ac:dyDescent="0.25">
      <c r="C264" s="72"/>
      <c r="D264" s="75"/>
      <c r="E264" s="72"/>
      <c r="F264" s="71"/>
      <c r="G264" s="73"/>
    </row>
    <row r="265" spans="3:7" ht="16.5" x14ac:dyDescent="0.25">
      <c r="C265" s="72"/>
      <c r="D265" s="75"/>
      <c r="E265" s="72"/>
      <c r="F265" s="71"/>
      <c r="G265" s="73"/>
    </row>
    <row r="266" spans="3:7" ht="16.5" x14ac:dyDescent="0.25">
      <c r="C266" s="72"/>
      <c r="D266" s="75"/>
      <c r="E266" s="72"/>
      <c r="F266" s="71"/>
      <c r="G266" s="73"/>
    </row>
    <row r="267" spans="3:7" ht="16.5" x14ac:dyDescent="0.25">
      <c r="C267" s="72"/>
      <c r="D267" s="75"/>
      <c r="E267" s="72"/>
      <c r="F267" s="71"/>
      <c r="G267" s="73"/>
    </row>
    <row r="268" spans="3:7" ht="16.5" x14ac:dyDescent="0.25">
      <c r="C268" s="72"/>
      <c r="D268" s="75"/>
      <c r="E268" s="72"/>
      <c r="F268" s="71"/>
      <c r="G268" s="73"/>
    </row>
    <row r="269" spans="3:7" ht="16.5" x14ac:dyDescent="0.25">
      <c r="C269" s="72"/>
      <c r="D269" s="75"/>
      <c r="E269" s="72"/>
      <c r="F269" s="71"/>
      <c r="G269" s="73"/>
    </row>
    <row r="270" spans="3:7" ht="16.5" x14ac:dyDescent="0.25">
      <c r="C270" s="72"/>
      <c r="D270" s="75"/>
      <c r="E270" s="72"/>
      <c r="F270" s="71"/>
      <c r="G270" s="73"/>
    </row>
    <row r="271" spans="3:7" ht="16.5" x14ac:dyDescent="0.25">
      <c r="C271" s="72"/>
      <c r="D271" s="75"/>
      <c r="E271" s="72"/>
      <c r="F271" s="71"/>
      <c r="G271" s="73"/>
    </row>
    <row r="272" spans="3:7" ht="16.5" x14ac:dyDescent="0.25">
      <c r="C272" s="72"/>
      <c r="D272" s="75"/>
      <c r="E272" s="72"/>
      <c r="F272" s="71"/>
      <c r="G272" s="73"/>
    </row>
    <row r="273" spans="3:7" ht="16.5" x14ac:dyDescent="0.25">
      <c r="C273" s="72"/>
      <c r="D273" s="75"/>
      <c r="E273" s="72"/>
      <c r="F273" s="71"/>
      <c r="G273" s="73"/>
    </row>
    <row r="274" spans="3:7" ht="16.5" x14ac:dyDescent="0.25">
      <c r="C274" s="72"/>
      <c r="D274" s="75"/>
      <c r="E274" s="72"/>
      <c r="F274" s="71"/>
      <c r="G274" s="73"/>
    </row>
    <row r="275" spans="3:7" ht="16.5" x14ac:dyDescent="0.25">
      <c r="C275" s="72"/>
      <c r="D275" s="75"/>
      <c r="E275" s="72"/>
      <c r="F275" s="71"/>
      <c r="G275" s="73"/>
    </row>
    <row r="276" spans="3:7" ht="16.5" x14ac:dyDescent="0.25">
      <c r="C276" s="72"/>
      <c r="D276" s="75"/>
      <c r="E276" s="72"/>
      <c r="F276" s="71"/>
      <c r="G276" s="73"/>
    </row>
    <row r="277" spans="3:7" ht="16.5" x14ac:dyDescent="0.25">
      <c r="C277" s="72"/>
      <c r="D277" s="75"/>
      <c r="E277" s="72"/>
      <c r="F277" s="71"/>
      <c r="G277" s="73"/>
    </row>
    <row r="278" spans="3:7" ht="16.5" x14ac:dyDescent="0.25">
      <c r="C278" s="72"/>
      <c r="D278" s="75"/>
      <c r="E278" s="72"/>
      <c r="F278" s="71"/>
      <c r="G278" s="73"/>
    </row>
    <row r="279" spans="3:7" ht="16.5" x14ac:dyDescent="0.25">
      <c r="C279" s="72"/>
      <c r="D279" s="75"/>
      <c r="E279" s="72"/>
      <c r="F279" s="71"/>
      <c r="G279" s="73"/>
    </row>
    <row r="280" spans="3:7" ht="16.5" x14ac:dyDescent="0.25">
      <c r="C280" s="72"/>
      <c r="D280" s="75"/>
      <c r="E280" s="72"/>
      <c r="F280" s="71"/>
      <c r="G280" s="73"/>
    </row>
    <row r="281" spans="3:7" ht="16.5" x14ac:dyDescent="0.25">
      <c r="C281" s="72"/>
      <c r="D281" s="75"/>
      <c r="E281" s="72"/>
      <c r="F281" s="71"/>
      <c r="G281" s="73"/>
    </row>
    <row r="282" spans="3:7" ht="16.5" x14ac:dyDescent="0.25">
      <c r="C282" s="72"/>
      <c r="D282" s="75"/>
      <c r="E282" s="72"/>
      <c r="F282" s="71"/>
      <c r="G282" s="73"/>
    </row>
    <row r="283" spans="3:7" ht="16.5" x14ac:dyDescent="0.25">
      <c r="C283" s="72"/>
      <c r="D283" s="75"/>
      <c r="E283" s="72"/>
      <c r="F283" s="71"/>
      <c r="G283" s="73"/>
    </row>
    <row r="284" spans="3:7" ht="16.5" x14ac:dyDescent="0.25">
      <c r="C284" s="72"/>
      <c r="D284" s="75"/>
      <c r="E284" s="72"/>
      <c r="F284" s="71"/>
      <c r="G284" s="73"/>
    </row>
    <row r="285" spans="3:7" ht="16.5" x14ac:dyDescent="0.25">
      <c r="C285" s="72"/>
      <c r="D285" s="75"/>
      <c r="E285" s="72"/>
      <c r="F285" s="71"/>
      <c r="G285" s="73"/>
    </row>
    <row r="286" spans="3:7" ht="16.5" x14ac:dyDescent="0.25">
      <c r="C286" s="72"/>
      <c r="D286" s="75"/>
      <c r="E286" s="72"/>
      <c r="F286" s="71"/>
      <c r="G286" s="73"/>
    </row>
    <row r="287" spans="3:7" ht="16.5" x14ac:dyDescent="0.25">
      <c r="C287" s="72"/>
      <c r="D287" s="75"/>
      <c r="E287" s="72"/>
      <c r="F287" s="71"/>
      <c r="G287" s="73"/>
    </row>
    <row r="288" spans="3:7" ht="16.5" x14ac:dyDescent="0.25">
      <c r="C288" s="72"/>
      <c r="D288" s="75"/>
      <c r="E288" s="72"/>
      <c r="F288" s="71"/>
      <c r="G288" s="73"/>
    </row>
    <row r="289" spans="3:7" ht="16.5" x14ac:dyDescent="0.25">
      <c r="C289" s="72"/>
      <c r="D289" s="75"/>
      <c r="E289" s="72"/>
      <c r="F289" s="71"/>
      <c r="G289" s="73"/>
    </row>
    <row r="290" spans="3:7" ht="16.5" x14ac:dyDescent="0.25">
      <c r="C290" s="72"/>
      <c r="D290" s="75"/>
      <c r="E290" s="72"/>
      <c r="F290" s="71"/>
      <c r="G290" s="73"/>
    </row>
    <row r="291" spans="3:7" ht="16.5" x14ac:dyDescent="0.25">
      <c r="C291" s="72"/>
      <c r="D291" s="75"/>
      <c r="E291" s="72"/>
      <c r="F291" s="71"/>
      <c r="G291" s="73"/>
    </row>
    <row r="292" spans="3:7" ht="16.5" x14ac:dyDescent="0.25">
      <c r="C292" s="72"/>
      <c r="D292" s="75"/>
      <c r="E292" s="72"/>
      <c r="F292" s="71"/>
      <c r="G292" s="73"/>
    </row>
    <row r="293" spans="3:7" ht="16.5" x14ac:dyDescent="0.25">
      <c r="C293" s="72"/>
      <c r="D293" s="75"/>
      <c r="E293" s="72"/>
      <c r="F293" s="71"/>
      <c r="G293" s="73"/>
    </row>
    <row r="294" spans="3:7" ht="16.5" x14ac:dyDescent="0.25">
      <c r="C294" s="72"/>
      <c r="D294" s="75"/>
      <c r="E294" s="72"/>
      <c r="F294" s="71"/>
      <c r="G294" s="73"/>
    </row>
    <row r="295" spans="3:7" ht="16.5" x14ac:dyDescent="0.25">
      <c r="C295" s="72"/>
      <c r="D295" s="75"/>
      <c r="E295" s="72"/>
      <c r="F295" s="71"/>
      <c r="G295" s="73"/>
    </row>
    <row r="296" spans="3:7" ht="16.5" x14ac:dyDescent="0.25">
      <c r="C296" s="72"/>
      <c r="D296" s="75"/>
      <c r="E296" s="72"/>
      <c r="F296" s="71"/>
      <c r="G296" s="73"/>
    </row>
    <row r="297" spans="3:7" ht="16.5" x14ac:dyDescent="0.25">
      <c r="C297" s="72"/>
      <c r="D297" s="75"/>
      <c r="E297" s="72"/>
      <c r="F297" s="71"/>
      <c r="G297" s="73"/>
    </row>
    <row r="298" spans="3:7" ht="16.5" x14ac:dyDescent="0.25">
      <c r="C298" s="72"/>
      <c r="D298" s="75"/>
      <c r="E298" s="72"/>
      <c r="F298" s="71"/>
      <c r="G298" s="73"/>
    </row>
    <row r="299" spans="3:7" ht="16.5" x14ac:dyDescent="0.25">
      <c r="C299" s="72"/>
      <c r="D299" s="75"/>
      <c r="E299" s="72"/>
      <c r="F299" s="71"/>
      <c r="G299" s="73"/>
    </row>
    <row r="300" spans="3:7" ht="16.5" x14ac:dyDescent="0.25">
      <c r="C300" s="72"/>
      <c r="D300" s="75"/>
      <c r="E300" s="72"/>
      <c r="F300" s="71"/>
      <c r="G300" s="73"/>
    </row>
    <row r="301" spans="3:7" ht="16.5" x14ac:dyDescent="0.25">
      <c r="C301" s="72"/>
      <c r="D301" s="75"/>
      <c r="E301" s="72"/>
      <c r="F301" s="71"/>
      <c r="G301" s="73"/>
    </row>
    <row r="302" spans="3:7" ht="16.5" x14ac:dyDescent="0.25">
      <c r="C302" s="72"/>
      <c r="D302" s="75"/>
      <c r="E302" s="72"/>
      <c r="F302" s="71"/>
      <c r="G302" s="73"/>
    </row>
    <row r="303" spans="3:7" ht="16.5" x14ac:dyDescent="0.25">
      <c r="C303" s="72"/>
      <c r="D303" s="75"/>
      <c r="E303" s="72"/>
      <c r="F303" s="71"/>
      <c r="G303" s="73"/>
    </row>
    <row r="304" spans="3:7" ht="16.5" x14ac:dyDescent="0.25">
      <c r="C304" s="72"/>
      <c r="D304" s="75"/>
      <c r="E304" s="72"/>
      <c r="F304" s="71"/>
      <c r="G304" s="73"/>
    </row>
    <row r="305" spans="3:7" ht="16.5" x14ac:dyDescent="0.25">
      <c r="C305" s="72"/>
      <c r="D305" s="75"/>
      <c r="E305" s="72"/>
      <c r="F305" s="71"/>
      <c r="G305" s="73"/>
    </row>
    <row r="306" spans="3:7" ht="16.5" x14ac:dyDescent="0.25">
      <c r="C306" s="72"/>
      <c r="D306" s="75"/>
      <c r="E306" s="72"/>
      <c r="F306" s="71"/>
      <c r="G306" s="73"/>
    </row>
    <row r="307" spans="3:7" ht="16.5" x14ac:dyDescent="0.25">
      <c r="C307" s="72"/>
      <c r="D307" s="75"/>
      <c r="E307" s="72"/>
      <c r="F307" s="71"/>
      <c r="G307" s="73"/>
    </row>
    <row r="308" spans="3:7" ht="16.5" x14ac:dyDescent="0.25">
      <c r="C308" s="72"/>
      <c r="D308" s="75"/>
      <c r="E308" s="72"/>
      <c r="F308" s="71"/>
      <c r="G308" s="73"/>
    </row>
    <row r="309" spans="3:7" ht="16.5" x14ac:dyDescent="0.25">
      <c r="C309" s="72"/>
      <c r="D309" s="75"/>
      <c r="E309" s="72"/>
      <c r="F309" s="71"/>
      <c r="G309" s="73"/>
    </row>
    <row r="310" spans="3:7" ht="16.5" x14ac:dyDescent="0.25">
      <c r="C310" s="72"/>
      <c r="D310" s="75"/>
      <c r="E310" s="72"/>
      <c r="F310" s="71"/>
      <c r="G310" s="73"/>
    </row>
    <row r="311" spans="3:7" ht="16.5" x14ac:dyDescent="0.25">
      <c r="C311" s="72"/>
      <c r="D311" s="75"/>
      <c r="E311" s="72"/>
      <c r="F311" s="71"/>
      <c r="G311" s="73"/>
    </row>
    <row r="312" spans="3:7" ht="16.5" x14ac:dyDescent="0.25">
      <c r="C312" s="72"/>
      <c r="D312" s="75"/>
      <c r="E312" s="72"/>
      <c r="F312" s="71"/>
      <c r="G312" s="73"/>
    </row>
    <row r="313" spans="3:7" ht="16.5" x14ac:dyDescent="0.25">
      <c r="C313" s="72"/>
      <c r="D313" s="75"/>
      <c r="E313" s="72"/>
      <c r="F313" s="71"/>
      <c r="G313" s="73"/>
    </row>
    <row r="314" spans="3:7" ht="16.5" x14ac:dyDescent="0.25">
      <c r="C314" s="72"/>
      <c r="D314" s="75"/>
      <c r="E314" s="72"/>
      <c r="F314" s="71"/>
      <c r="G314" s="73"/>
    </row>
    <row r="315" spans="3:7" ht="16.5" x14ac:dyDescent="0.25">
      <c r="C315" s="72"/>
      <c r="D315" s="75"/>
      <c r="E315" s="72"/>
      <c r="F315" s="71"/>
      <c r="G315" s="73"/>
    </row>
  </sheetData>
  <autoFilter ref="C1:C315"/>
  <pageMargins left="0.7" right="0.7" top="0.75" bottom="0.75" header="0.3" footer="0.3"/>
  <pageSetup scale="1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B23"/>
  <sheetViews>
    <sheetView zoomScale="90" zoomScaleNormal="90" zoomScalePageLayoutView="90" workbookViewId="0">
      <selection activeCell="U44" sqref="U44"/>
    </sheetView>
  </sheetViews>
  <sheetFormatPr baseColWidth="10" defaultRowHeight="15" x14ac:dyDescent="0.25"/>
  <cols>
    <col min="2" max="2" width="12.140625" bestFit="1" customWidth="1"/>
    <col min="3" max="3" width="13.28515625" bestFit="1" customWidth="1"/>
    <col min="4" max="4" width="9.42578125" customWidth="1"/>
    <col min="5" max="5" width="10.7109375" bestFit="1" customWidth="1"/>
    <col min="9" max="9" width="26.42578125" customWidth="1"/>
    <col min="10" max="10" width="8.42578125" bestFit="1" customWidth="1"/>
    <col min="11" max="11" width="4.42578125" customWidth="1"/>
    <col min="13" max="13" width="13.28515625" bestFit="1" customWidth="1"/>
    <col min="14" max="14" width="19.140625" customWidth="1"/>
    <col min="18" max="18" width="6.7109375" bestFit="1" customWidth="1"/>
    <col min="19" max="19" width="23.7109375" bestFit="1" customWidth="1"/>
    <col min="23" max="23" width="12.28515625" bestFit="1" customWidth="1"/>
    <col min="24" max="24" width="12.140625" bestFit="1" customWidth="1"/>
    <col min="25" max="25" width="8.85546875" customWidth="1"/>
    <col min="26" max="26" width="10.7109375" bestFit="1" customWidth="1"/>
  </cols>
  <sheetData>
    <row r="1" spans="2:28" x14ac:dyDescent="0.25">
      <c r="R1" s="97"/>
      <c r="S1" s="96"/>
      <c r="T1" s="96"/>
      <c r="U1" s="96"/>
      <c r="V1" s="96"/>
      <c r="W1" s="96"/>
      <c r="X1" s="96"/>
      <c r="Y1" s="96"/>
      <c r="Z1" s="96"/>
      <c r="AA1" s="96"/>
      <c r="AB1" s="95"/>
    </row>
    <row r="2" spans="2:28" x14ac:dyDescent="0.25">
      <c r="B2" s="4" t="s">
        <v>8</v>
      </c>
      <c r="C2" s="4" t="s">
        <v>2</v>
      </c>
      <c r="D2" s="4" t="s">
        <v>10</v>
      </c>
      <c r="E2" s="4" t="s">
        <v>9</v>
      </c>
      <c r="F2" s="5"/>
      <c r="H2" s="94" t="s">
        <v>15</v>
      </c>
      <c r="I2" s="5" t="s">
        <v>20</v>
      </c>
      <c r="J2" s="7">
        <f>K2/K15</f>
        <v>0.4777777777777778</v>
      </c>
      <c r="K2" s="6">
        <v>43</v>
      </c>
      <c r="M2" s="90" t="s">
        <v>22</v>
      </c>
      <c r="N2" s="5" t="s">
        <v>24</v>
      </c>
      <c r="O2" s="6">
        <v>0</v>
      </c>
      <c r="P2" s="7" t="e">
        <f>O2/O4</f>
        <v>#DIV/0!</v>
      </c>
      <c r="R2" s="93" t="s">
        <v>10</v>
      </c>
      <c r="S2" s="5" t="s">
        <v>29</v>
      </c>
      <c r="T2" s="6">
        <v>1</v>
      </c>
      <c r="U2" s="7">
        <f>T2/T15</f>
        <v>0.2</v>
      </c>
      <c r="V2" s="84"/>
      <c r="W2" s="84"/>
      <c r="X2" s="4" t="s">
        <v>8</v>
      </c>
      <c r="Y2" s="4" t="s">
        <v>10</v>
      </c>
      <c r="Z2" s="4" t="s">
        <v>9</v>
      </c>
      <c r="AA2" s="4" t="s">
        <v>42</v>
      </c>
      <c r="AB2" s="83"/>
    </row>
    <row r="3" spans="2:28" x14ac:dyDescent="0.25">
      <c r="B3" s="6">
        <v>90</v>
      </c>
      <c r="C3" s="6">
        <v>15</v>
      </c>
      <c r="D3" s="6">
        <v>5</v>
      </c>
      <c r="E3" s="6">
        <v>0</v>
      </c>
      <c r="F3" s="4">
        <f>SUM(B3:E3)</f>
        <v>110</v>
      </c>
      <c r="H3" s="12"/>
      <c r="I3" s="11" t="s">
        <v>701</v>
      </c>
      <c r="J3" s="7">
        <f>K3/K15</f>
        <v>0.13333333333333333</v>
      </c>
      <c r="K3" s="6">
        <v>12</v>
      </c>
      <c r="M3" s="12"/>
      <c r="N3" s="5" t="s">
        <v>700</v>
      </c>
      <c r="O3" s="6">
        <v>0</v>
      </c>
      <c r="P3" s="7" t="e">
        <f>O3/O4</f>
        <v>#DIV/0!</v>
      </c>
      <c r="R3" s="87"/>
      <c r="S3" s="5" t="s">
        <v>28</v>
      </c>
      <c r="T3" s="6">
        <v>0</v>
      </c>
      <c r="U3" s="7">
        <f>T3/T15</f>
        <v>0</v>
      </c>
      <c r="V3" s="84"/>
      <c r="W3" s="4" t="s">
        <v>144</v>
      </c>
      <c r="X3" s="6">
        <v>63</v>
      </c>
      <c r="Y3" s="6">
        <v>0</v>
      </c>
      <c r="Z3" s="6">
        <v>0</v>
      </c>
      <c r="AA3" s="9">
        <f t="shared" ref="AA3:AA20" si="0">SUM(X3:Z3)</f>
        <v>63</v>
      </c>
      <c r="AB3" s="83"/>
    </row>
    <row r="4" spans="2:28" x14ac:dyDescent="0.25">
      <c r="B4" s="7">
        <f>B3/F3</f>
        <v>0.81818181818181823</v>
      </c>
      <c r="C4" s="7">
        <f>C3/F3</f>
        <v>0.13636363636363635</v>
      </c>
      <c r="D4" s="7">
        <f>D3/F3</f>
        <v>4.5454545454545456E-2</v>
      </c>
      <c r="E4" s="7">
        <f>E3/F3</f>
        <v>0</v>
      </c>
      <c r="F4" s="92">
        <f>SUM(B4:E4)</f>
        <v>1</v>
      </c>
      <c r="H4" s="12"/>
      <c r="I4" s="5" t="s">
        <v>699</v>
      </c>
      <c r="J4" s="7">
        <f>K4/K15</f>
        <v>6.6666666666666666E-2</v>
      </c>
      <c r="K4" s="6">
        <v>6</v>
      </c>
      <c r="M4" s="12"/>
      <c r="N4" s="8" t="s">
        <v>23</v>
      </c>
      <c r="O4" s="9">
        <f>SUM(O2:O3)</f>
        <v>0</v>
      </c>
      <c r="P4" s="10" t="e">
        <f>SUM(P2:P3)</f>
        <v>#DIV/0!</v>
      </c>
      <c r="R4" s="87"/>
      <c r="S4" s="5" t="s">
        <v>19</v>
      </c>
      <c r="T4" s="6">
        <v>0</v>
      </c>
      <c r="U4" s="7">
        <f>T4/T15</f>
        <v>0</v>
      </c>
      <c r="V4" s="84"/>
      <c r="W4" s="4" t="s">
        <v>5</v>
      </c>
      <c r="X4" s="6">
        <v>2</v>
      </c>
      <c r="Y4" s="6">
        <v>0</v>
      </c>
      <c r="Z4" s="6">
        <v>0</v>
      </c>
      <c r="AA4" s="9">
        <f t="shared" si="0"/>
        <v>2</v>
      </c>
      <c r="AB4" s="83"/>
    </row>
    <row r="5" spans="2:28" x14ac:dyDescent="0.25">
      <c r="H5" s="12"/>
      <c r="I5" s="5" t="s">
        <v>17</v>
      </c>
      <c r="J5" s="7">
        <f>K5/K15</f>
        <v>0</v>
      </c>
      <c r="K5" s="6">
        <v>0</v>
      </c>
      <c r="R5" s="87"/>
      <c r="S5" s="5" t="s">
        <v>698</v>
      </c>
      <c r="T5" s="6">
        <v>1</v>
      </c>
      <c r="U5" s="7">
        <f>T5/T15</f>
        <v>0.2</v>
      </c>
      <c r="V5" s="84"/>
      <c r="W5" s="4" t="s">
        <v>13</v>
      </c>
      <c r="X5" s="6">
        <v>2</v>
      </c>
      <c r="Y5" s="6">
        <v>1</v>
      </c>
      <c r="Z5" s="6">
        <v>0</v>
      </c>
      <c r="AA5" s="91">
        <f t="shared" si="0"/>
        <v>3</v>
      </c>
      <c r="AB5" s="83"/>
    </row>
    <row r="6" spans="2:28" x14ac:dyDescent="0.25">
      <c r="H6" s="12"/>
      <c r="I6" s="11" t="s">
        <v>32</v>
      </c>
      <c r="J6" s="7">
        <f>K6/K15</f>
        <v>4.4444444444444446E-2</v>
      </c>
      <c r="K6" s="6">
        <v>4</v>
      </c>
      <c r="R6" s="87"/>
      <c r="S6" s="5" t="s">
        <v>30</v>
      </c>
      <c r="T6" s="6">
        <v>0</v>
      </c>
      <c r="U6" s="7">
        <f>T6/T15</f>
        <v>0</v>
      </c>
      <c r="V6" s="84"/>
      <c r="W6" s="4" t="s">
        <v>287</v>
      </c>
      <c r="X6" s="6">
        <v>0</v>
      </c>
      <c r="Y6" s="6">
        <v>0</v>
      </c>
      <c r="Z6" s="6">
        <v>0</v>
      </c>
      <c r="AA6" s="9">
        <f t="shared" si="0"/>
        <v>0</v>
      </c>
      <c r="AB6" s="83"/>
    </row>
    <row r="7" spans="2:28" x14ac:dyDescent="0.25">
      <c r="H7" s="12"/>
      <c r="I7" s="11" t="s">
        <v>697</v>
      </c>
      <c r="J7" s="7">
        <f>K7/K15</f>
        <v>5.5555555555555552E-2</v>
      </c>
      <c r="K7" s="6">
        <v>5</v>
      </c>
      <c r="R7" s="87"/>
      <c r="S7" s="5" t="s">
        <v>26</v>
      </c>
      <c r="T7" s="6">
        <v>1</v>
      </c>
      <c r="U7" s="7">
        <f>T7/T15</f>
        <v>0.2</v>
      </c>
      <c r="V7" s="84"/>
      <c r="W7" s="4" t="s">
        <v>40</v>
      </c>
      <c r="X7" s="6">
        <v>1</v>
      </c>
      <c r="Y7" s="6">
        <v>0</v>
      </c>
      <c r="Z7" s="6">
        <v>0</v>
      </c>
      <c r="AA7" s="9">
        <f t="shared" si="0"/>
        <v>1</v>
      </c>
      <c r="AB7" s="83"/>
    </row>
    <row r="8" spans="2:28" x14ac:dyDescent="0.25">
      <c r="H8" s="12"/>
      <c r="I8" s="5" t="s">
        <v>44</v>
      </c>
      <c r="J8" s="7">
        <f>K8/K15</f>
        <v>2.2222222222222223E-2</v>
      </c>
      <c r="K8" s="6">
        <v>2</v>
      </c>
      <c r="M8" s="90" t="s">
        <v>2</v>
      </c>
      <c r="N8" s="5" t="s">
        <v>31</v>
      </c>
      <c r="O8" s="18">
        <f>(C4)</f>
        <v>0.13636363636363635</v>
      </c>
      <c r="P8" s="7">
        <f>O8/O8</f>
        <v>1</v>
      </c>
      <c r="R8" s="87"/>
      <c r="S8" s="11" t="s">
        <v>35</v>
      </c>
      <c r="T8" s="6">
        <v>0</v>
      </c>
      <c r="U8" s="7">
        <f>T8/T15</f>
        <v>0</v>
      </c>
      <c r="V8" s="84"/>
      <c r="W8" s="4" t="s">
        <v>6</v>
      </c>
      <c r="X8" s="6">
        <v>0</v>
      </c>
      <c r="Y8" s="6">
        <v>0</v>
      </c>
      <c r="Z8" s="6">
        <v>0</v>
      </c>
      <c r="AA8" s="9">
        <f t="shared" si="0"/>
        <v>0</v>
      </c>
      <c r="AB8" s="83"/>
    </row>
    <row r="9" spans="2:28" x14ac:dyDescent="0.25">
      <c r="H9" s="12"/>
      <c r="I9" s="5" t="s">
        <v>196</v>
      </c>
      <c r="J9" s="7">
        <f>K9/K15</f>
        <v>0</v>
      </c>
      <c r="K9" s="6">
        <v>0</v>
      </c>
      <c r="R9" s="87"/>
      <c r="S9" s="5" t="s">
        <v>696</v>
      </c>
      <c r="T9" s="6">
        <v>0</v>
      </c>
      <c r="U9" s="7">
        <f>T9/T15</f>
        <v>0</v>
      </c>
      <c r="V9" s="84"/>
      <c r="W9" s="4" t="s">
        <v>11</v>
      </c>
      <c r="X9" s="6">
        <v>0</v>
      </c>
      <c r="Y9" s="6">
        <v>1</v>
      </c>
      <c r="Z9" s="6">
        <v>0</v>
      </c>
      <c r="AA9" s="9">
        <f t="shared" si="0"/>
        <v>1</v>
      </c>
      <c r="AB9" s="83"/>
    </row>
    <row r="10" spans="2:28" x14ac:dyDescent="0.25">
      <c r="H10" s="12"/>
      <c r="I10" s="5" t="s">
        <v>695</v>
      </c>
      <c r="J10" s="7">
        <f>K10/K15</f>
        <v>4.4444444444444446E-2</v>
      </c>
      <c r="K10" s="6">
        <v>4</v>
      </c>
      <c r="R10" s="87"/>
      <c r="S10" s="5" t="s">
        <v>694</v>
      </c>
      <c r="T10" s="6">
        <v>1</v>
      </c>
      <c r="U10" s="7">
        <f>T10/T15</f>
        <v>0.2</v>
      </c>
      <c r="V10" s="84"/>
      <c r="W10" s="4" t="s">
        <v>157</v>
      </c>
      <c r="X10" s="6">
        <v>0</v>
      </c>
      <c r="Y10" s="6">
        <v>1</v>
      </c>
      <c r="Z10" s="6">
        <v>0</v>
      </c>
      <c r="AA10" s="9">
        <f t="shared" si="0"/>
        <v>1</v>
      </c>
      <c r="AB10" s="83"/>
    </row>
    <row r="11" spans="2:28" x14ac:dyDescent="0.25">
      <c r="H11" s="12"/>
      <c r="I11" s="5" t="s">
        <v>486</v>
      </c>
      <c r="J11" s="7">
        <f>K11/K15</f>
        <v>1.1111111111111112E-2</v>
      </c>
      <c r="K11" s="6">
        <v>1</v>
      </c>
      <c r="R11" s="87"/>
      <c r="S11" s="5" t="s">
        <v>693</v>
      </c>
      <c r="T11" s="6">
        <v>0</v>
      </c>
      <c r="U11" s="7">
        <f>T11/T15</f>
        <v>0</v>
      </c>
      <c r="V11" s="84"/>
      <c r="W11" s="4" t="s">
        <v>448</v>
      </c>
      <c r="X11" s="6">
        <v>9</v>
      </c>
      <c r="Y11" s="6">
        <v>1</v>
      </c>
      <c r="Z11" s="6">
        <v>0</v>
      </c>
      <c r="AA11" s="9">
        <f t="shared" si="0"/>
        <v>10</v>
      </c>
      <c r="AB11" s="83"/>
    </row>
    <row r="12" spans="2:28" x14ac:dyDescent="0.25">
      <c r="H12" s="12"/>
      <c r="I12" s="66" t="s">
        <v>485</v>
      </c>
      <c r="J12" s="88">
        <f>K12/K15</f>
        <v>0.12222222222222222</v>
      </c>
      <c r="K12" s="6">
        <v>11</v>
      </c>
      <c r="R12" s="87"/>
      <c r="S12" s="5" t="s">
        <v>692</v>
      </c>
      <c r="T12" s="6">
        <v>1</v>
      </c>
      <c r="U12" s="7">
        <f>T12/T15</f>
        <v>0.2</v>
      </c>
      <c r="V12" s="84"/>
      <c r="W12" s="4" t="s">
        <v>179</v>
      </c>
      <c r="X12" s="6">
        <v>1</v>
      </c>
      <c r="Y12" s="6">
        <v>0</v>
      </c>
      <c r="Z12" s="6">
        <v>0</v>
      </c>
      <c r="AA12" s="9">
        <f t="shared" si="0"/>
        <v>1</v>
      </c>
      <c r="AB12" s="83"/>
    </row>
    <row r="13" spans="2:28" x14ac:dyDescent="0.25">
      <c r="I13" s="89" t="s">
        <v>691</v>
      </c>
      <c r="J13" s="88">
        <f>K13/K15</f>
        <v>1.1111111111111112E-2</v>
      </c>
      <c r="K13" s="6">
        <v>1</v>
      </c>
      <c r="R13" s="87"/>
      <c r="S13" s="11" t="s">
        <v>34</v>
      </c>
      <c r="T13" s="6">
        <v>0</v>
      </c>
      <c r="U13" s="7">
        <f>T13/T15</f>
        <v>0</v>
      </c>
      <c r="V13" s="84"/>
      <c r="W13" s="4" t="s">
        <v>147</v>
      </c>
      <c r="X13" s="6">
        <v>1</v>
      </c>
      <c r="Y13" s="6">
        <v>0</v>
      </c>
      <c r="Z13" s="6">
        <v>0</v>
      </c>
      <c r="AA13" s="9">
        <f t="shared" si="0"/>
        <v>1</v>
      </c>
      <c r="AB13" s="83"/>
    </row>
    <row r="14" spans="2:28" x14ac:dyDescent="0.25">
      <c r="I14" s="89" t="s">
        <v>690</v>
      </c>
      <c r="J14" s="88">
        <f>K14/K15</f>
        <v>1.1111111111111112E-2</v>
      </c>
      <c r="K14" s="6">
        <v>1</v>
      </c>
      <c r="R14" s="87"/>
      <c r="S14" s="5" t="s">
        <v>689</v>
      </c>
      <c r="T14" s="6">
        <v>0</v>
      </c>
      <c r="U14" s="7">
        <f>T14/T15</f>
        <v>0</v>
      </c>
      <c r="V14" s="84"/>
      <c r="W14" s="4" t="s">
        <v>39</v>
      </c>
      <c r="X14" s="6">
        <v>2</v>
      </c>
      <c r="Y14" s="6">
        <v>0</v>
      </c>
      <c r="Z14" s="6">
        <v>0</v>
      </c>
      <c r="AA14" s="9">
        <f t="shared" si="0"/>
        <v>2</v>
      </c>
      <c r="AB14" s="83"/>
    </row>
    <row r="15" spans="2:28" x14ac:dyDescent="0.25">
      <c r="I15" s="8" t="s">
        <v>23</v>
      </c>
      <c r="J15" s="10">
        <f>SUM(J3:J14)</f>
        <v>0.52222222222222214</v>
      </c>
      <c r="K15" s="9">
        <f>SUM(K2:K14)</f>
        <v>90</v>
      </c>
      <c r="R15" s="87"/>
      <c r="S15" s="8" t="s">
        <v>23</v>
      </c>
      <c r="T15" s="9">
        <f>SUM(T2:T14)</f>
        <v>5</v>
      </c>
      <c r="U15" s="10">
        <f>SUM(U2:U14)</f>
        <v>1</v>
      </c>
      <c r="V15" s="84"/>
      <c r="W15" s="4" t="s">
        <v>43</v>
      </c>
      <c r="X15" s="6">
        <v>5</v>
      </c>
      <c r="Y15" s="6">
        <v>1</v>
      </c>
      <c r="Z15" s="6">
        <v>0</v>
      </c>
      <c r="AA15" s="9">
        <f t="shared" si="0"/>
        <v>6</v>
      </c>
      <c r="AB15" s="83"/>
    </row>
    <row r="16" spans="2:28" x14ac:dyDescent="0.25">
      <c r="R16" s="87"/>
      <c r="S16" s="84"/>
      <c r="T16" s="84"/>
      <c r="U16" s="84"/>
      <c r="V16" s="84"/>
      <c r="W16" s="4" t="s">
        <v>150</v>
      </c>
      <c r="X16" s="6">
        <v>1</v>
      </c>
      <c r="Y16" s="6">
        <v>0</v>
      </c>
      <c r="Z16" s="6">
        <v>0</v>
      </c>
      <c r="AA16" s="9">
        <f t="shared" si="0"/>
        <v>1</v>
      </c>
      <c r="AB16" s="83"/>
    </row>
    <row r="17" spans="18:28" x14ac:dyDescent="0.25">
      <c r="R17" s="85"/>
      <c r="S17" s="84"/>
      <c r="T17" s="84"/>
      <c r="U17" s="84"/>
      <c r="V17" s="84"/>
      <c r="W17" s="4" t="s">
        <v>152</v>
      </c>
      <c r="X17" s="6">
        <v>1</v>
      </c>
      <c r="Y17" s="6">
        <v>0</v>
      </c>
      <c r="Z17" s="6">
        <v>0</v>
      </c>
      <c r="AA17" s="9">
        <f t="shared" si="0"/>
        <v>1</v>
      </c>
      <c r="AB17" s="83"/>
    </row>
    <row r="18" spans="18:28" x14ac:dyDescent="0.25">
      <c r="R18" s="85"/>
      <c r="S18" s="84"/>
      <c r="T18" s="84"/>
      <c r="U18" s="84"/>
      <c r="V18" s="84"/>
      <c r="W18" s="4" t="s">
        <v>45</v>
      </c>
      <c r="X18" s="6">
        <v>1</v>
      </c>
      <c r="Y18" s="6">
        <v>0</v>
      </c>
      <c r="Z18" s="6">
        <v>0</v>
      </c>
      <c r="AA18" s="9">
        <f t="shared" si="0"/>
        <v>1</v>
      </c>
      <c r="AB18" s="83"/>
    </row>
    <row r="19" spans="18:28" x14ac:dyDescent="0.25">
      <c r="R19" s="85"/>
      <c r="S19" s="84"/>
      <c r="T19" s="84"/>
      <c r="U19" s="84"/>
      <c r="V19" s="84"/>
      <c r="W19" s="4" t="s">
        <v>408</v>
      </c>
      <c r="X19" s="6">
        <v>1</v>
      </c>
      <c r="Y19" s="6">
        <v>0</v>
      </c>
      <c r="Z19" s="6">
        <v>0</v>
      </c>
      <c r="AA19" s="9">
        <f t="shared" si="0"/>
        <v>1</v>
      </c>
      <c r="AB19" s="83"/>
    </row>
    <row r="20" spans="18:28" x14ac:dyDescent="0.25">
      <c r="R20" s="85"/>
      <c r="S20" s="84"/>
      <c r="T20" s="84"/>
      <c r="U20" s="84"/>
      <c r="V20" s="84"/>
      <c r="W20" s="4" t="s">
        <v>445</v>
      </c>
      <c r="X20" s="37">
        <v>0</v>
      </c>
      <c r="Y20" s="37">
        <v>0</v>
      </c>
      <c r="Z20" s="37">
        <v>0</v>
      </c>
      <c r="AA20" s="9">
        <f t="shared" si="0"/>
        <v>0</v>
      </c>
      <c r="AB20" s="83"/>
    </row>
    <row r="21" spans="18:28" x14ac:dyDescent="0.25">
      <c r="R21" s="85"/>
      <c r="S21" s="84"/>
      <c r="T21" s="84"/>
      <c r="U21" s="84"/>
      <c r="V21" s="84"/>
      <c r="W21" s="84"/>
      <c r="X21" s="84"/>
      <c r="Y21" s="84"/>
      <c r="Z21" s="84"/>
      <c r="AA21" s="86">
        <f>SUM(AA3:AA20)</f>
        <v>95</v>
      </c>
      <c r="AB21" s="83"/>
    </row>
    <row r="22" spans="18:28" x14ac:dyDescent="0.25">
      <c r="R22" s="85"/>
      <c r="S22" s="84"/>
      <c r="T22" s="84"/>
      <c r="U22" s="84"/>
      <c r="V22" s="84"/>
      <c r="W22" s="84"/>
      <c r="X22" s="84"/>
      <c r="Y22" s="84"/>
      <c r="Z22" s="84"/>
      <c r="AA22" s="84"/>
      <c r="AB22" s="83"/>
    </row>
    <row r="23" spans="18:28" ht="15.75" thickBot="1" x14ac:dyDescent="0.3">
      <c r="R23" s="82"/>
      <c r="S23" s="81"/>
      <c r="T23" s="81"/>
      <c r="U23" s="81"/>
      <c r="V23" s="81"/>
      <c r="W23" s="81"/>
      <c r="X23" s="81"/>
      <c r="Y23" s="81"/>
      <c r="Z23" s="81"/>
      <c r="AA23" s="81"/>
      <c r="AB23" s="80"/>
    </row>
  </sheetData>
  <conditionalFormatting sqref="AA3:AA21">
    <cfRule type="cellIs" dxfId="14" priority="1" operator="between">
      <formula>20</formula>
      <formula>58</formula>
    </cfRule>
    <cfRule type="cellIs" dxfId="13" priority="2" operator="between">
      <formula>21</formula>
      <formula>100</formula>
    </cfRule>
    <cfRule type="cellIs" dxfId="12" priority="3" operator="between">
      <formula>11</formula>
      <formula>20</formula>
    </cfRule>
    <cfRule type="cellIs" dxfId="11" priority="4" operator="between">
      <formula>6</formula>
      <formula>10</formula>
    </cfRule>
    <cfRule type="cellIs" dxfId="10" priority="5" operator="between">
      <formula>0</formula>
      <formula>5</formula>
    </cfRule>
  </conditionalFormatting>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3"/>
  <sheetViews>
    <sheetView topLeftCell="B1" zoomScale="90" zoomScaleNormal="90" zoomScalePageLayoutView="90" workbookViewId="0">
      <selection activeCell="V42" sqref="V42"/>
    </sheetView>
  </sheetViews>
  <sheetFormatPr baseColWidth="10" defaultRowHeight="15" x14ac:dyDescent="0.25"/>
  <cols>
    <col min="2" max="2" width="12.140625" bestFit="1" customWidth="1"/>
    <col min="3" max="3" width="13.28515625" bestFit="1" customWidth="1"/>
    <col min="4" max="4" width="9.42578125" customWidth="1"/>
    <col min="5" max="5" width="10.7109375" bestFit="1" customWidth="1"/>
    <col min="9" max="9" width="26.42578125" customWidth="1"/>
    <col min="10" max="10" width="8.42578125" bestFit="1" customWidth="1"/>
    <col min="11" max="11" width="4.42578125" customWidth="1"/>
    <col min="13" max="13" width="13.28515625" bestFit="1" customWidth="1"/>
    <col min="14" max="14" width="19.140625" customWidth="1"/>
    <col min="18" max="18" width="6.7109375" bestFit="1" customWidth="1"/>
    <col min="19" max="19" width="23.7109375" bestFit="1" customWidth="1"/>
    <col min="23" max="23" width="12.28515625" bestFit="1" customWidth="1"/>
    <col min="24" max="24" width="12.140625" bestFit="1" customWidth="1"/>
    <col min="25" max="25" width="8.85546875" customWidth="1"/>
    <col min="26" max="26" width="10.7109375" bestFit="1" customWidth="1"/>
  </cols>
  <sheetData>
    <row r="1" spans="2:28" x14ac:dyDescent="0.25">
      <c r="R1" s="97"/>
      <c r="S1" s="96"/>
      <c r="T1" s="96"/>
      <c r="U1" s="96"/>
      <c r="V1" s="96"/>
      <c r="W1" s="96"/>
      <c r="X1" s="96"/>
      <c r="Y1" s="96"/>
      <c r="Z1" s="96"/>
      <c r="AA1" s="96"/>
      <c r="AB1" s="95"/>
    </row>
    <row r="2" spans="2:28" x14ac:dyDescent="0.25">
      <c r="B2" s="4" t="s">
        <v>8</v>
      </c>
      <c r="C2" s="4" t="s">
        <v>2</v>
      </c>
      <c r="D2" s="4" t="s">
        <v>10</v>
      </c>
      <c r="E2" s="4" t="s">
        <v>9</v>
      </c>
      <c r="F2" s="5"/>
      <c r="H2" s="94" t="s">
        <v>15</v>
      </c>
      <c r="I2" s="5" t="s">
        <v>20</v>
      </c>
      <c r="J2" s="7">
        <f>K2/K15</f>
        <v>0.49367088607594939</v>
      </c>
      <c r="K2" s="6">
        <v>39</v>
      </c>
      <c r="M2" s="90" t="s">
        <v>22</v>
      </c>
      <c r="N2" s="5" t="s">
        <v>24</v>
      </c>
      <c r="O2" s="6">
        <v>0</v>
      </c>
      <c r="P2" s="7" t="e">
        <f>O2/O4</f>
        <v>#DIV/0!</v>
      </c>
      <c r="R2" s="93" t="s">
        <v>10</v>
      </c>
      <c r="S2" s="5" t="s">
        <v>29</v>
      </c>
      <c r="T2" s="6">
        <v>2</v>
      </c>
      <c r="U2" s="7">
        <f>T2/T15</f>
        <v>0.5</v>
      </c>
      <c r="V2" s="84"/>
      <c r="W2" s="84"/>
      <c r="X2" s="4" t="s">
        <v>8</v>
      </c>
      <c r="Y2" s="4" t="s">
        <v>10</v>
      </c>
      <c r="Z2" s="4" t="s">
        <v>9</v>
      </c>
      <c r="AA2" s="4" t="s">
        <v>42</v>
      </c>
      <c r="AB2" s="83"/>
    </row>
    <row r="3" spans="2:28" x14ac:dyDescent="0.25">
      <c r="B3" s="6">
        <v>80</v>
      </c>
      <c r="C3" s="6">
        <v>20</v>
      </c>
      <c r="D3" s="6">
        <v>4</v>
      </c>
      <c r="E3" s="6">
        <v>0</v>
      </c>
      <c r="F3" s="4">
        <f>SUM(B3:E3)</f>
        <v>104</v>
      </c>
      <c r="H3" s="12"/>
      <c r="I3" s="11" t="s">
        <v>701</v>
      </c>
      <c r="J3" s="7">
        <f>K3/K15</f>
        <v>7.5949367088607597E-2</v>
      </c>
      <c r="K3" s="6">
        <v>6</v>
      </c>
      <c r="M3" s="12"/>
      <c r="N3" s="5" t="s">
        <v>700</v>
      </c>
      <c r="O3" s="6">
        <v>0</v>
      </c>
      <c r="P3" s="7" t="e">
        <f>O3/O4</f>
        <v>#DIV/0!</v>
      </c>
      <c r="R3" s="87"/>
      <c r="S3" s="5" t="s">
        <v>28</v>
      </c>
      <c r="T3" s="6">
        <v>0</v>
      </c>
      <c r="U3" s="7">
        <f>T3/T15</f>
        <v>0</v>
      </c>
      <c r="V3" s="84"/>
      <c r="W3" s="4" t="s">
        <v>144</v>
      </c>
      <c r="X3" s="6">
        <v>51</v>
      </c>
      <c r="Y3" s="6">
        <v>1</v>
      </c>
      <c r="Z3" s="6">
        <v>0</v>
      </c>
      <c r="AA3" s="9">
        <f t="shared" ref="AA3:AA20" si="0">SUM(X3:Z3)</f>
        <v>52</v>
      </c>
      <c r="AB3" s="83"/>
    </row>
    <row r="4" spans="2:28" x14ac:dyDescent="0.25">
      <c r="B4" s="7">
        <f>B3/F3</f>
        <v>0.76923076923076927</v>
      </c>
      <c r="C4" s="7">
        <f>C3/F3</f>
        <v>0.19230769230769232</v>
      </c>
      <c r="D4" s="7">
        <f>D3/F3</f>
        <v>3.8461538461538464E-2</v>
      </c>
      <c r="E4" s="7">
        <f>E3/F3</f>
        <v>0</v>
      </c>
      <c r="F4" s="92">
        <f>SUM(B4:E4)</f>
        <v>1</v>
      </c>
      <c r="H4" s="12"/>
      <c r="I4" s="5" t="s">
        <v>699</v>
      </c>
      <c r="J4" s="7">
        <f>K4/K15</f>
        <v>3.7974683544303799E-2</v>
      </c>
      <c r="K4" s="6">
        <v>3</v>
      </c>
      <c r="M4" s="12"/>
      <c r="N4" s="8" t="s">
        <v>23</v>
      </c>
      <c r="O4" s="9">
        <f>SUM(O2:O3)</f>
        <v>0</v>
      </c>
      <c r="P4" s="10" t="e">
        <f>SUM(P2:P3)</f>
        <v>#DIV/0!</v>
      </c>
      <c r="R4" s="87"/>
      <c r="S4" s="5" t="s">
        <v>19</v>
      </c>
      <c r="T4" s="6">
        <v>0</v>
      </c>
      <c r="U4" s="7">
        <f>T4/T15</f>
        <v>0</v>
      </c>
      <c r="V4" s="84"/>
      <c r="W4" s="4" t="s">
        <v>5</v>
      </c>
      <c r="X4" s="6">
        <v>4</v>
      </c>
      <c r="Y4" s="6">
        <v>0</v>
      </c>
      <c r="Z4" s="6">
        <v>0</v>
      </c>
      <c r="AA4" s="9">
        <f t="shared" si="0"/>
        <v>4</v>
      </c>
      <c r="AB4" s="83"/>
    </row>
    <row r="5" spans="2:28" x14ac:dyDescent="0.25">
      <c r="H5" s="12"/>
      <c r="I5" s="5" t="s">
        <v>17</v>
      </c>
      <c r="J5" s="7">
        <f>K5/K15</f>
        <v>3.7974683544303799E-2</v>
      </c>
      <c r="K5" s="6">
        <v>3</v>
      </c>
      <c r="R5" s="87"/>
      <c r="S5" s="5" t="s">
        <v>698</v>
      </c>
      <c r="T5" s="6">
        <v>0</v>
      </c>
      <c r="U5" s="7">
        <f>T5/T15</f>
        <v>0</v>
      </c>
      <c r="V5" s="84"/>
      <c r="W5" s="4" t="s">
        <v>13</v>
      </c>
      <c r="X5" s="6">
        <v>2</v>
      </c>
      <c r="Y5" s="6">
        <v>0</v>
      </c>
      <c r="Z5" s="6">
        <v>0</v>
      </c>
      <c r="AA5" s="91">
        <f t="shared" si="0"/>
        <v>2</v>
      </c>
      <c r="AB5" s="83"/>
    </row>
    <row r="6" spans="2:28" x14ac:dyDescent="0.25">
      <c r="H6" s="12"/>
      <c r="I6" s="11" t="s">
        <v>32</v>
      </c>
      <c r="J6" s="7">
        <f>K6/K15</f>
        <v>2.5316455696202531E-2</v>
      </c>
      <c r="K6" s="6">
        <v>2</v>
      </c>
      <c r="R6" s="87"/>
      <c r="S6" s="5" t="s">
        <v>30</v>
      </c>
      <c r="T6" s="6">
        <v>0</v>
      </c>
      <c r="U6" s="7">
        <f>T6/T15</f>
        <v>0</v>
      </c>
      <c r="V6" s="84"/>
      <c r="W6" s="4" t="s">
        <v>287</v>
      </c>
      <c r="X6" s="6">
        <v>0</v>
      </c>
      <c r="Y6" s="6">
        <v>0</v>
      </c>
      <c r="Z6" s="6">
        <v>0</v>
      </c>
      <c r="AA6" s="9">
        <f t="shared" si="0"/>
        <v>0</v>
      </c>
      <c r="AB6" s="83"/>
    </row>
    <row r="7" spans="2:28" x14ac:dyDescent="0.25">
      <c r="H7" s="12"/>
      <c r="I7" s="11" t="s">
        <v>697</v>
      </c>
      <c r="J7" s="7">
        <f>K7/K15</f>
        <v>8.8607594936708861E-2</v>
      </c>
      <c r="K7" s="6">
        <v>7</v>
      </c>
      <c r="R7" s="87"/>
      <c r="S7" s="5" t="s">
        <v>26</v>
      </c>
      <c r="T7" s="6">
        <v>0</v>
      </c>
      <c r="U7" s="7">
        <f>T7/T15</f>
        <v>0</v>
      </c>
      <c r="V7" s="84"/>
      <c r="W7" s="4" t="s">
        <v>40</v>
      </c>
      <c r="X7" s="6">
        <v>0</v>
      </c>
      <c r="Y7" s="6">
        <v>0</v>
      </c>
      <c r="Z7" s="6">
        <v>0</v>
      </c>
      <c r="AA7" s="9">
        <f t="shared" si="0"/>
        <v>0</v>
      </c>
      <c r="AB7" s="83"/>
    </row>
    <row r="8" spans="2:28" x14ac:dyDescent="0.25">
      <c r="H8" s="12"/>
      <c r="I8" s="5" t="s">
        <v>44</v>
      </c>
      <c r="J8" s="7">
        <f>K8/K15</f>
        <v>0</v>
      </c>
      <c r="K8" s="6">
        <v>0</v>
      </c>
      <c r="M8" s="90" t="s">
        <v>2</v>
      </c>
      <c r="N8" s="5" t="s">
        <v>31</v>
      </c>
      <c r="O8" s="18">
        <f>(C4)</f>
        <v>0.19230769230769232</v>
      </c>
      <c r="P8" s="7">
        <f>O8/O8</f>
        <v>1</v>
      </c>
      <c r="R8" s="87"/>
      <c r="S8" s="11" t="s">
        <v>35</v>
      </c>
      <c r="T8" s="6">
        <v>1</v>
      </c>
      <c r="U8" s="7">
        <f>T8/T15</f>
        <v>0.25</v>
      </c>
      <c r="V8" s="84"/>
      <c r="W8" s="4" t="s">
        <v>6</v>
      </c>
      <c r="X8" s="6">
        <v>0</v>
      </c>
      <c r="Y8" s="6">
        <v>0</v>
      </c>
      <c r="Z8" s="6">
        <v>0</v>
      </c>
      <c r="AA8" s="9">
        <f t="shared" si="0"/>
        <v>0</v>
      </c>
      <c r="AB8" s="83"/>
    </row>
    <row r="9" spans="2:28" x14ac:dyDescent="0.25">
      <c r="H9" s="12"/>
      <c r="I9" s="5" t="s">
        <v>196</v>
      </c>
      <c r="J9" s="7">
        <f>K9/K15</f>
        <v>0</v>
      </c>
      <c r="K9" s="6">
        <v>0</v>
      </c>
      <c r="R9" s="87"/>
      <c r="S9" s="5" t="s">
        <v>696</v>
      </c>
      <c r="T9" s="6">
        <v>0</v>
      </c>
      <c r="U9" s="7">
        <f>T9/T15</f>
        <v>0</v>
      </c>
      <c r="V9" s="84"/>
      <c r="W9" s="4" t="s">
        <v>11</v>
      </c>
      <c r="X9" s="6">
        <v>0</v>
      </c>
      <c r="Y9" s="6">
        <v>1</v>
      </c>
      <c r="Z9" s="6">
        <v>0</v>
      </c>
      <c r="AA9" s="9">
        <f t="shared" si="0"/>
        <v>1</v>
      </c>
      <c r="AB9" s="83"/>
    </row>
    <row r="10" spans="2:28" x14ac:dyDescent="0.25">
      <c r="H10" s="12"/>
      <c r="I10" s="5" t="s">
        <v>695</v>
      </c>
      <c r="J10" s="7">
        <f>K10/K15</f>
        <v>6.3291139240506333E-2</v>
      </c>
      <c r="K10" s="6">
        <v>5</v>
      </c>
      <c r="R10" s="87"/>
      <c r="S10" s="5" t="s">
        <v>694</v>
      </c>
      <c r="T10" s="6">
        <v>0</v>
      </c>
      <c r="U10" s="7">
        <f>T10/T15</f>
        <v>0</v>
      </c>
      <c r="V10" s="84"/>
      <c r="W10" s="4" t="s">
        <v>157</v>
      </c>
      <c r="X10" s="6">
        <v>3</v>
      </c>
      <c r="Y10" s="6">
        <v>0</v>
      </c>
      <c r="Z10" s="6">
        <v>0</v>
      </c>
      <c r="AA10" s="9">
        <f t="shared" si="0"/>
        <v>3</v>
      </c>
      <c r="AB10" s="83"/>
    </row>
    <row r="11" spans="2:28" x14ac:dyDescent="0.25">
      <c r="H11" s="12"/>
      <c r="I11" s="5" t="s">
        <v>486</v>
      </c>
      <c r="J11" s="7">
        <f>K11/K15</f>
        <v>0</v>
      </c>
      <c r="K11" s="6">
        <v>0</v>
      </c>
      <c r="R11" s="87"/>
      <c r="S11" s="5" t="s">
        <v>693</v>
      </c>
      <c r="T11" s="6">
        <v>0</v>
      </c>
      <c r="U11" s="7">
        <f>T11/T15</f>
        <v>0</v>
      </c>
      <c r="V11" s="84"/>
      <c r="W11" s="4" t="s">
        <v>448</v>
      </c>
      <c r="X11" s="6">
        <v>4</v>
      </c>
      <c r="Y11" s="6">
        <v>0</v>
      </c>
      <c r="Z11" s="6">
        <v>0</v>
      </c>
      <c r="AA11" s="9">
        <f t="shared" si="0"/>
        <v>4</v>
      </c>
      <c r="AB11" s="83"/>
    </row>
    <row r="12" spans="2:28" x14ac:dyDescent="0.25">
      <c r="H12" s="12"/>
      <c r="I12" s="66" t="s">
        <v>485</v>
      </c>
      <c r="J12" s="88">
        <f>K12/K15</f>
        <v>8.8607594936708861E-2</v>
      </c>
      <c r="K12" s="6">
        <v>7</v>
      </c>
      <c r="R12" s="87"/>
      <c r="S12" s="5" t="s">
        <v>692</v>
      </c>
      <c r="T12" s="6">
        <v>1</v>
      </c>
      <c r="U12" s="7">
        <f>T12/T15</f>
        <v>0.25</v>
      </c>
      <c r="V12" s="84"/>
      <c r="W12" s="4" t="s">
        <v>179</v>
      </c>
      <c r="X12" s="6">
        <v>6</v>
      </c>
      <c r="Y12" s="6">
        <v>1</v>
      </c>
      <c r="Z12" s="6">
        <v>0</v>
      </c>
      <c r="AA12" s="9">
        <f t="shared" si="0"/>
        <v>7</v>
      </c>
      <c r="AB12" s="83"/>
    </row>
    <row r="13" spans="2:28" x14ac:dyDescent="0.25">
      <c r="I13" s="89" t="s">
        <v>702</v>
      </c>
      <c r="J13" s="88">
        <f>K13/K15</f>
        <v>2.5316455696202531E-2</v>
      </c>
      <c r="K13" s="6">
        <v>2</v>
      </c>
      <c r="R13" s="87"/>
      <c r="S13" s="11" t="s">
        <v>34</v>
      </c>
      <c r="T13" s="6">
        <v>0</v>
      </c>
      <c r="U13" s="7">
        <f>T13/T15</f>
        <v>0</v>
      </c>
      <c r="V13" s="84"/>
      <c r="W13" s="4" t="s">
        <v>147</v>
      </c>
      <c r="X13" s="6">
        <v>3</v>
      </c>
      <c r="Y13" s="6">
        <v>0</v>
      </c>
      <c r="Z13" s="6">
        <v>0</v>
      </c>
      <c r="AA13" s="9">
        <f t="shared" si="0"/>
        <v>3</v>
      </c>
      <c r="AB13" s="83"/>
    </row>
    <row r="14" spans="2:28" x14ac:dyDescent="0.25">
      <c r="I14" s="89" t="s">
        <v>690</v>
      </c>
      <c r="J14" s="88">
        <f>K14/K15</f>
        <v>6.3291139240506333E-2</v>
      </c>
      <c r="K14" s="6">
        <v>5</v>
      </c>
      <c r="R14" s="87"/>
      <c r="S14" s="5" t="s">
        <v>689</v>
      </c>
      <c r="T14" s="6">
        <v>0</v>
      </c>
      <c r="U14" s="7">
        <f>T14/T15</f>
        <v>0</v>
      </c>
      <c r="V14" s="84"/>
      <c r="W14" s="4" t="s">
        <v>39</v>
      </c>
      <c r="X14" s="6">
        <v>1</v>
      </c>
      <c r="Y14" s="6">
        <v>0</v>
      </c>
      <c r="Z14" s="6">
        <v>0</v>
      </c>
      <c r="AA14" s="9">
        <f t="shared" si="0"/>
        <v>1</v>
      </c>
      <c r="AB14" s="83"/>
    </row>
    <row r="15" spans="2:28" x14ac:dyDescent="0.25">
      <c r="I15" s="8" t="s">
        <v>23</v>
      </c>
      <c r="J15" s="10">
        <f>SUM(J3:J14)</f>
        <v>0.50632911392405067</v>
      </c>
      <c r="K15" s="9">
        <f>SUM(K2:K14)</f>
        <v>79</v>
      </c>
      <c r="R15" s="87"/>
      <c r="S15" s="8" t="s">
        <v>23</v>
      </c>
      <c r="T15" s="9">
        <f>SUM(T2:T14)</f>
        <v>4</v>
      </c>
      <c r="U15" s="10">
        <f>SUM(U2:U14)</f>
        <v>1</v>
      </c>
      <c r="V15" s="84"/>
      <c r="W15" s="4" t="s">
        <v>43</v>
      </c>
      <c r="X15" s="6">
        <v>0</v>
      </c>
      <c r="Y15" s="6">
        <v>0</v>
      </c>
      <c r="Z15" s="6">
        <v>0</v>
      </c>
      <c r="AA15" s="9">
        <f t="shared" si="0"/>
        <v>0</v>
      </c>
      <c r="AB15" s="83"/>
    </row>
    <row r="16" spans="2:28" x14ac:dyDescent="0.25">
      <c r="R16" s="87"/>
      <c r="S16" s="84"/>
      <c r="T16" s="84"/>
      <c r="U16" s="84"/>
      <c r="V16" s="84"/>
      <c r="W16" s="4" t="s">
        <v>150</v>
      </c>
      <c r="X16" s="6">
        <v>2</v>
      </c>
      <c r="Y16" s="6">
        <v>0</v>
      </c>
      <c r="Z16" s="6">
        <v>0</v>
      </c>
      <c r="AA16" s="9">
        <f t="shared" si="0"/>
        <v>2</v>
      </c>
      <c r="AB16" s="83"/>
    </row>
    <row r="17" spans="18:28" x14ac:dyDescent="0.25">
      <c r="R17" s="85"/>
      <c r="S17" s="84"/>
      <c r="T17" s="84"/>
      <c r="U17" s="84"/>
      <c r="V17" s="84"/>
      <c r="W17" s="4" t="s">
        <v>152</v>
      </c>
      <c r="X17" s="6">
        <v>0</v>
      </c>
      <c r="Y17" s="6">
        <v>0</v>
      </c>
      <c r="Z17" s="6">
        <v>0</v>
      </c>
      <c r="AA17" s="9">
        <f t="shared" si="0"/>
        <v>0</v>
      </c>
      <c r="AB17" s="83"/>
    </row>
    <row r="18" spans="18:28" x14ac:dyDescent="0.25">
      <c r="R18" s="85"/>
      <c r="S18" s="84"/>
      <c r="T18" s="84"/>
      <c r="U18" s="84"/>
      <c r="V18" s="84"/>
      <c r="W18" s="4" t="s">
        <v>45</v>
      </c>
      <c r="X18" s="6">
        <v>4</v>
      </c>
      <c r="Y18" s="6">
        <v>1</v>
      </c>
      <c r="Z18" s="6">
        <v>0</v>
      </c>
      <c r="AA18" s="9">
        <f t="shared" si="0"/>
        <v>5</v>
      </c>
      <c r="AB18" s="83"/>
    </row>
    <row r="19" spans="18:28" x14ac:dyDescent="0.25">
      <c r="R19" s="85"/>
      <c r="S19" s="84"/>
      <c r="T19" s="84"/>
      <c r="U19" s="84"/>
      <c r="V19" s="84"/>
      <c r="W19" s="4" t="s">
        <v>408</v>
      </c>
      <c r="X19" s="6">
        <v>0</v>
      </c>
      <c r="Y19" s="6">
        <v>0</v>
      </c>
      <c r="Z19" s="6">
        <v>0</v>
      </c>
      <c r="AA19" s="9">
        <f t="shared" si="0"/>
        <v>0</v>
      </c>
      <c r="AB19" s="83"/>
    </row>
    <row r="20" spans="18:28" x14ac:dyDescent="0.25">
      <c r="R20" s="85"/>
      <c r="S20" s="84"/>
      <c r="T20" s="84"/>
      <c r="U20" s="84"/>
      <c r="V20" s="84"/>
      <c r="W20" s="4" t="s">
        <v>445</v>
      </c>
      <c r="X20" s="37">
        <v>0</v>
      </c>
      <c r="Y20" s="37">
        <v>0</v>
      </c>
      <c r="Z20" s="37">
        <v>0</v>
      </c>
      <c r="AA20" s="9">
        <f t="shared" si="0"/>
        <v>0</v>
      </c>
      <c r="AB20" s="83"/>
    </row>
    <row r="21" spans="18:28" x14ac:dyDescent="0.25">
      <c r="R21" s="85"/>
      <c r="S21" s="84"/>
      <c r="T21" s="84"/>
      <c r="U21" s="84"/>
      <c r="V21" s="84"/>
      <c r="W21" s="84"/>
      <c r="X21" s="84"/>
      <c r="Y21" s="84"/>
      <c r="Z21" s="84"/>
      <c r="AA21" s="86">
        <f>SUM(AA3:AA20)</f>
        <v>84</v>
      </c>
      <c r="AB21" s="83"/>
    </row>
    <row r="22" spans="18:28" x14ac:dyDescent="0.25">
      <c r="R22" s="85"/>
      <c r="S22" s="84"/>
      <c r="T22" s="84"/>
      <c r="U22" s="84"/>
      <c r="V22" s="84"/>
      <c r="W22" s="84"/>
      <c r="X22" s="84"/>
      <c r="Y22" s="84"/>
      <c r="Z22" s="84"/>
      <c r="AA22" s="84"/>
      <c r="AB22" s="83"/>
    </row>
    <row r="23" spans="18:28" ht="15.75" thickBot="1" x14ac:dyDescent="0.3">
      <c r="R23" s="82"/>
      <c r="S23" s="81"/>
      <c r="T23" s="81"/>
      <c r="U23" s="81"/>
      <c r="V23" s="81"/>
      <c r="W23" s="81"/>
      <c r="X23" s="81"/>
      <c r="Y23" s="81"/>
      <c r="Z23" s="81"/>
      <c r="AA23" s="81"/>
      <c r="AB23" s="80"/>
    </row>
  </sheetData>
  <conditionalFormatting sqref="AA3:AA21">
    <cfRule type="cellIs" dxfId="9" priority="1" operator="between">
      <formula>20</formula>
      <formula>58</formula>
    </cfRule>
    <cfRule type="cellIs" dxfId="8" priority="2" operator="between">
      <formula>21</formula>
      <formula>100</formula>
    </cfRule>
    <cfRule type="cellIs" dxfId="7" priority="3" operator="between">
      <formula>11</formula>
      <formula>20</formula>
    </cfRule>
    <cfRule type="cellIs" dxfId="6" priority="4" operator="between">
      <formula>6</formula>
      <formula>10</formula>
    </cfRule>
    <cfRule type="cellIs" dxfId="5" priority="5" operator="between">
      <formula>0</formula>
      <formula>5</formula>
    </cfRule>
  </conditionalFormatting>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3"/>
  <sheetViews>
    <sheetView workbookViewId="0">
      <selection activeCell="B22" sqref="B22"/>
    </sheetView>
  </sheetViews>
  <sheetFormatPr baseColWidth="10" defaultRowHeight="15" x14ac:dyDescent="0.25"/>
  <cols>
    <col min="2" max="2" width="118.85546875" customWidth="1"/>
  </cols>
  <sheetData>
    <row r="1" spans="1:2" ht="45" x14ac:dyDescent="0.3">
      <c r="A1" s="30" t="s">
        <v>73</v>
      </c>
      <c r="B1" s="32" t="s">
        <v>688</v>
      </c>
    </row>
    <row r="3" spans="1:2" ht="75" x14ac:dyDescent="0.3">
      <c r="A3" s="30" t="s">
        <v>74</v>
      </c>
      <c r="B3" s="32" t="s">
        <v>75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pageSetUpPr fitToPage="1"/>
  </sheetPr>
  <dimension ref="A1:G315"/>
  <sheetViews>
    <sheetView zoomScale="80" zoomScaleNormal="80" workbookViewId="0">
      <selection activeCell="G43" sqref="G43"/>
    </sheetView>
  </sheetViews>
  <sheetFormatPr baseColWidth="10" defaultRowHeight="15" x14ac:dyDescent="0.25"/>
  <cols>
    <col min="1" max="1" width="5.5703125" style="25" bestFit="1" customWidth="1"/>
    <col min="2" max="2" width="8.7109375" style="25" bestFit="1" customWidth="1"/>
    <col min="3" max="3" width="38.7109375" style="27" bestFit="1" customWidth="1"/>
    <col min="4" max="4" width="104.85546875" style="28" customWidth="1"/>
    <col min="5" max="5" width="17.7109375" style="27" bestFit="1" customWidth="1"/>
    <col min="6" max="6" width="26.7109375" style="25" bestFit="1" customWidth="1"/>
    <col min="7" max="7" width="100.140625" style="57" customWidth="1"/>
    <col min="9" max="9" width="33.42578125" bestFit="1" customWidth="1"/>
    <col min="10" max="10" width="46.5703125" bestFit="1" customWidth="1"/>
    <col min="11" max="11" width="8" bestFit="1" customWidth="1"/>
    <col min="12" max="12" width="13" bestFit="1" customWidth="1"/>
  </cols>
  <sheetData>
    <row r="1" spans="1:7" s="3" customFormat="1" ht="27" customHeight="1" x14ac:dyDescent="0.25">
      <c r="A1" s="22"/>
      <c r="B1" s="23" t="s">
        <v>680</v>
      </c>
      <c r="C1" s="23" t="s">
        <v>1</v>
      </c>
      <c r="D1" s="24" t="s">
        <v>54</v>
      </c>
      <c r="E1" s="23" t="s">
        <v>55</v>
      </c>
      <c r="F1" s="23" t="s">
        <v>675</v>
      </c>
      <c r="G1" s="23" t="s">
        <v>131</v>
      </c>
    </row>
    <row r="2" spans="1:7" x14ac:dyDescent="0.25">
      <c r="A2" s="38"/>
      <c r="B2" s="38"/>
      <c r="D2"/>
    </row>
    <row r="3" spans="1:7" s="74" customFormat="1" ht="16.5" x14ac:dyDescent="0.25">
      <c r="A3" s="71">
        <v>1</v>
      </c>
      <c r="B3" s="71"/>
      <c r="C3" s="72"/>
      <c r="D3" s="75"/>
      <c r="E3" s="72"/>
      <c r="F3" s="77"/>
      <c r="G3" s="73"/>
    </row>
    <row r="4" spans="1:7" s="57" customFormat="1" ht="16.5" x14ac:dyDescent="0.25">
      <c r="A4" s="25"/>
      <c r="B4" s="25"/>
      <c r="C4" s="72"/>
      <c r="D4" s="75"/>
      <c r="E4" s="72"/>
      <c r="F4" s="71"/>
      <c r="G4" s="73"/>
    </row>
    <row r="5" spans="1:7" ht="16.5" x14ac:dyDescent="0.25">
      <c r="A5" s="71"/>
      <c r="B5" s="71"/>
      <c r="C5" s="72"/>
      <c r="D5" s="75"/>
      <c r="E5" s="72"/>
      <c r="F5" s="71"/>
      <c r="G5" s="73"/>
    </row>
    <row r="6" spans="1:7" s="57" customFormat="1" ht="16.5" x14ac:dyDescent="0.25">
      <c r="A6" s="25"/>
      <c r="B6" s="79"/>
      <c r="C6" s="72"/>
      <c r="D6" s="75"/>
      <c r="E6" s="72"/>
      <c r="F6" s="71"/>
      <c r="G6" s="73"/>
    </row>
    <row r="7" spans="1:7" s="57" customFormat="1" ht="16.5" x14ac:dyDescent="0.25">
      <c r="A7" s="71"/>
      <c r="B7" s="79"/>
      <c r="C7" s="72"/>
      <c r="D7" s="75"/>
      <c r="E7" s="72"/>
      <c r="F7" s="71"/>
      <c r="G7" s="73"/>
    </row>
    <row r="8" spans="1:7" ht="16.5" x14ac:dyDescent="0.25">
      <c r="B8" s="79"/>
      <c r="C8" s="72"/>
      <c r="D8" s="75"/>
      <c r="E8" s="72"/>
      <c r="F8" s="71"/>
      <c r="G8" s="73"/>
    </row>
    <row r="9" spans="1:7" ht="16.5" x14ac:dyDescent="0.25">
      <c r="B9" s="79"/>
      <c r="C9" s="72"/>
      <c r="D9" s="75"/>
      <c r="E9" s="72"/>
      <c r="F9" s="71"/>
      <c r="G9" s="73"/>
    </row>
    <row r="10" spans="1:7" ht="16.5" x14ac:dyDescent="0.25">
      <c r="B10" s="79"/>
      <c r="C10" s="72"/>
      <c r="D10" s="75"/>
      <c r="E10" s="72"/>
      <c r="F10" s="71"/>
      <c r="G10" s="73"/>
    </row>
    <row r="11" spans="1:7" ht="16.5" x14ac:dyDescent="0.25">
      <c r="C11" s="72"/>
      <c r="D11" s="75"/>
      <c r="E11" s="72"/>
      <c r="F11" s="71"/>
      <c r="G11" s="73"/>
    </row>
    <row r="12" spans="1:7" ht="16.5" x14ac:dyDescent="0.25">
      <c r="C12" s="72"/>
      <c r="D12" s="75"/>
      <c r="E12" s="72"/>
      <c r="F12" s="71"/>
      <c r="G12" s="73"/>
    </row>
    <row r="13" spans="1:7" ht="16.5" x14ac:dyDescent="0.25">
      <c r="C13" s="72"/>
      <c r="D13" s="75"/>
      <c r="E13" s="72"/>
      <c r="F13" s="71"/>
      <c r="G13" s="73"/>
    </row>
    <row r="14" spans="1:7" ht="16.5" x14ac:dyDescent="0.25">
      <c r="C14" s="72"/>
      <c r="D14" s="75"/>
      <c r="E14" s="72"/>
      <c r="F14" s="71"/>
      <c r="G14" s="73"/>
    </row>
    <row r="15" spans="1:7" ht="16.5" x14ac:dyDescent="0.25">
      <c r="C15" s="72"/>
      <c r="D15" s="75"/>
      <c r="E15" s="72"/>
      <c r="F15" s="71"/>
      <c r="G15" s="73"/>
    </row>
    <row r="16" spans="1:7" ht="16.5" x14ac:dyDescent="0.25">
      <c r="C16" s="72"/>
      <c r="D16" s="75"/>
      <c r="E16" s="72"/>
      <c r="F16" s="71"/>
      <c r="G16" s="73"/>
    </row>
    <row r="17" spans="3:7" ht="16.5" x14ac:dyDescent="0.25">
      <c r="C17" s="72"/>
      <c r="D17" s="75"/>
      <c r="E17" s="72"/>
      <c r="F17" s="71"/>
      <c r="G17" s="73"/>
    </row>
    <row r="18" spans="3:7" ht="16.5" x14ac:dyDescent="0.25">
      <c r="C18" s="72"/>
      <c r="D18" s="75"/>
      <c r="E18" s="72"/>
      <c r="F18" s="71"/>
      <c r="G18" s="73"/>
    </row>
    <row r="19" spans="3:7" ht="16.5" x14ac:dyDescent="0.25">
      <c r="C19" s="72"/>
      <c r="D19" s="75"/>
      <c r="E19" s="72"/>
      <c r="F19" s="71"/>
      <c r="G19" s="73"/>
    </row>
    <row r="20" spans="3:7" ht="16.5" x14ac:dyDescent="0.25">
      <c r="C20" s="72"/>
      <c r="D20" s="75"/>
      <c r="E20" s="72"/>
      <c r="F20" s="71"/>
      <c r="G20" s="73"/>
    </row>
    <row r="21" spans="3:7" ht="16.5" x14ac:dyDescent="0.25">
      <c r="C21" s="72"/>
      <c r="D21" s="75"/>
      <c r="E21" s="72"/>
      <c r="F21" s="71"/>
      <c r="G21" s="73"/>
    </row>
    <row r="22" spans="3:7" ht="16.5" x14ac:dyDescent="0.25">
      <c r="C22" s="72"/>
      <c r="D22" s="75"/>
      <c r="E22" s="72"/>
      <c r="F22" s="71"/>
      <c r="G22" s="73"/>
    </row>
    <row r="23" spans="3:7" ht="16.5" x14ac:dyDescent="0.25">
      <c r="C23" s="72"/>
      <c r="D23" s="75"/>
      <c r="E23" s="72"/>
      <c r="F23" s="71"/>
      <c r="G23" s="73"/>
    </row>
    <row r="24" spans="3:7" ht="16.5" x14ac:dyDescent="0.25">
      <c r="C24" s="72"/>
      <c r="D24" s="75"/>
      <c r="E24" s="72"/>
      <c r="F24" s="71"/>
      <c r="G24" s="73"/>
    </row>
    <row r="25" spans="3:7" ht="16.5" x14ac:dyDescent="0.25">
      <c r="C25" s="72"/>
      <c r="D25" s="75"/>
      <c r="E25" s="72"/>
      <c r="F25" s="71"/>
      <c r="G25" s="73"/>
    </row>
    <row r="26" spans="3:7" ht="16.5" x14ac:dyDescent="0.25">
      <c r="C26" s="72"/>
      <c r="D26" s="75"/>
      <c r="E26" s="72"/>
      <c r="F26" s="71"/>
      <c r="G26" s="73"/>
    </row>
    <row r="27" spans="3:7" ht="16.5" x14ac:dyDescent="0.25">
      <c r="C27" s="72"/>
      <c r="D27" s="75"/>
      <c r="E27" s="72"/>
      <c r="F27" s="71"/>
      <c r="G27" s="73"/>
    </row>
    <row r="28" spans="3:7" ht="16.5" x14ac:dyDescent="0.25">
      <c r="C28" s="72"/>
      <c r="D28" s="75"/>
      <c r="E28" s="72"/>
      <c r="F28" s="71"/>
      <c r="G28" s="73"/>
    </row>
    <row r="29" spans="3:7" ht="16.5" x14ac:dyDescent="0.25">
      <c r="C29" s="72"/>
      <c r="D29" s="75"/>
      <c r="E29" s="72"/>
      <c r="F29" s="71"/>
      <c r="G29" s="73"/>
    </row>
    <row r="30" spans="3:7" ht="16.5" x14ac:dyDescent="0.25">
      <c r="C30" s="72"/>
      <c r="D30" s="75"/>
      <c r="E30" s="72"/>
      <c r="F30" s="71"/>
      <c r="G30" s="73"/>
    </row>
    <row r="31" spans="3:7" ht="16.5" x14ac:dyDescent="0.25">
      <c r="C31" s="72"/>
      <c r="D31" s="75"/>
      <c r="E31" s="72"/>
      <c r="F31" s="71"/>
      <c r="G31" s="73"/>
    </row>
    <row r="32" spans="3:7" ht="16.5" x14ac:dyDescent="0.25">
      <c r="C32" s="72"/>
      <c r="D32" s="75"/>
      <c r="E32" s="72"/>
      <c r="F32" s="71"/>
      <c r="G32" s="73"/>
    </row>
    <row r="33" spans="3:7" ht="16.5" x14ac:dyDescent="0.25">
      <c r="C33" s="72"/>
      <c r="D33" s="75"/>
      <c r="E33" s="72"/>
      <c r="F33" s="71"/>
      <c r="G33" s="73"/>
    </row>
    <row r="34" spans="3:7" ht="16.5" x14ac:dyDescent="0.25">
      <c r="C34" s="72"/>
      <c r="D34" s="75"/>
      <c r="E34" s="72"/>
      <c r="F34" s="71"/>
      <c r="G34" s="73"/>
    </row>
    <row r="35" spans="3:7" ht="16.5" x14ac:dyDescent="0.25">
      <c r="C35" s="72"/>
      <c r="D35" s="75"/>
      <c r="E35" s="72"/>
      <c r="F35" s="71"/>
      <c r="G35" s="73"/>
    </row>
    <row r="36" spans="3:7" ht="16.5" x14ac:dyDescent="0.25">
      <c r="C36" s="72"/>
      <c r="D36" s="75"/>
      <c r="E36" s="72"/>
      <c r="F36" s="71"/>
      <c r="G36" s="73"/>
    </row>
    <row r="37" spans="3:7" ht="16.5" x14ac:dyDescent="0.25">
      <c r="C37" s="72"/>
      <c r="D37" s="75"/>
      <c r="E37" s="72"/>
      <c r="F37" s="71"/>
      <c r="G37" s="73"/>
    </row>
    <row r="38" spans="3:7" ht="16.5" x14ac:dyDescent="0.25">
      <c r="C38" s="72"/>
      <c r="D38" s="75"/>
      <c r="E38" s="72"/>
      <c r="F38" s="71"/>
      <c r="G38" s="73"/>
    </row>
    <row r="39" spans="3:7" ht="16.5" x14ac:dyDescent="0.25">
      <c r="C39" s="72"/>
      <c r="D39" s="75"/>
      <c r="E39" s="72"/>
      <c r="F39" s="71"/>
      <c r="G39" s="73"/>
    </row>
    <row r="40" spans="3:7" ht="16.5" x14ac:dyDescent="0.25">
      <c r="C40" s="72"/>
      <c r="D40" s="75"/>
      <c r="E40" s="72"/>
      <c r="F40" s="71"/>
      <c r="G40" s="73"/>
    </row>
    <row r="41" spans="3:7" ht="16.5" x14ac:dyDescent="0.25">
      <c r="C41" s="72"/>
      <c r="D41" s="75"/>
      <c r="E41" s="72"/>
      <c r="F41" s="71"/>
      <c r="G41" s="73"/>
    </row>
    <row r="42" spans="3:7" ht="16.5" x14ac:dyDescent="0.25">
      <c r="C42" s="72"/>
      <c r="D42" s="75"/>
      <c r="E42" s="72"/>
      <c r="F42" s="71"/>
      <c r="G42" s="73"/>
    </row>
    <row r="43" spans="3:7" ht="16.5" x14ac:dyDescent="0.25">
      <c r="C43" s="72"/>
      <c r="D43" s="75"/>
      <c r="E43" s="72"/>
      <c r="F43" s="71"/>
      <c r="G43" s="73"/>
    </row>
    <row r="44" spans="3:7" ht="16.5" x14ac:dyDescent="0.25">
      <c r="C44" s="72"/>
      <c r="D44" s="75"/>
      <c r="E44" s="72"/>
      <c r="F44" s="71"/>
      <c r="G44" s="73"/>
    </row>
    <row r="45" spans="3:7" ht="16.5" x14ac:dyDescent="0.25">
      <c r="C45" s="72"/>
      <c r="D45" s="75"/>
      <c r="E45" s="72"/>
      <c r="F45" s="71"/>
      <c r="G45" s="73"/>
    </row>
    <row r="46" spans="3:7" ht="16.5" x14ac:dyDescent="0.25">
      <c r="C46" s="72"/>
      <c r="D46" s="75"/>
      <c r="E46" s="72"/>
      <c r="F46" s="71"/>
      <c r="G46" s="73"/>
    </row>
    <row r="47" spans="3:7" ht="16.5" x14ac:dyDescent="0.25">
      <c r="C47" s="72"/>
      <c r="D47" s="75"/>
      <c r="E47" s="72"/>
      <c r="F47" s="71"/>
      <c r="G47" s="73"/>
    </row>
    <row r="48" spans="3:7" ht="16.5" x14ac:dyDescent="0.25">
      <c r="C48" s="72"/>
      <c r="D48" s="75"/>
      <c r="E48" s="72"/>
      <c r="F48" s="71"/>
      <c r="G48" s="73"/>
    </row>
    <row r="49" spans="3:7" ht="16.5" x14ac:dyDescent="0.25">
      <c r="C49" s="72"/>
      <c r="D49" s="75"/>
      <c r="E49" s="72"/>
      <c r="F49" s="71"/>
      <c r="G49" s="73"/>
    </row>
    <row r="50" spans="3:7" ht="16.5" x14ac:dyDescent="0.25">
      <c r="C50" s="72"/>
      <c r="D50" s="75"/>
      <c r="E50" s="72"/>
      <c r="F50" s="71"/>
      <c r="G50" s="73"/>
    </row>
    <row r="51" spans="3:7" ht="16.5" x14ac:dyDescent="0.25">
      <c r="C51" s="72"/>
      <c r="D51" s="75"/>
      <c r="E51" s="72"/>
      <c r="F51" s="71"/>
      <c r="G51" s="73"/>
    </row>
    <row r="52" spans="3:7" ht="16.5" x14ac:dyDescent="0.25">
      <c r="C52" s="72"/>
      <c r="D52" s="75"/>
      <c r="E52" s="72"/>
      <c r="F52" s="71"/>
      <c r="G52" s="73"/>
    </row>
    <row r="53" spans="3:7" ht="16.5" x14ac:dyDescent="0.25">
      <c r="C53" s="72"/>
      <c r="D53" s="75"/>
      <c r="E53" s="72"/>
      <c r="F53" s="71"/>
      <c r="G53" s="73"/>
    </row>
    <row r="54" spans="3:7" ht="16.5" x14ac:dyDescent="0.25">
      <c r="C54" s="72"/>
      <c r="D54" s="75"/>
      <c r="E54" s="72"/>
      <c r="F54" s="71"/>
      <c r="G54" s="73"/>
    </row>
    <row r="55" spans="3:7" ht="16.5" x14ac:dyDescent="0.25">
      <c r="C55" s="72"/>
      <c r="D55" s="75"/>
      <c r="E55" s="72"/>
      <c r="F55" s="71"/>
      <c r="G55" s="73"/>
    </row>
    <row r="56" spans="3:7" ht="16.5" x14ac:dyDescent="0.25">
      <c r="C56" s="72"/>
      <c r="D56" s="75"/>
      <c r="E56" s="72"/>
      <c r="F56" s="71"/>
      <c r="G56" s="73"/>
    </row>
    <row r="57" spans="3:7" ht="16.5" x14ac:dyDescent="0.25">
      <c r="C57" s="72"/>
      <c r="D57" s="75"/>
      <c r="E57" s="72"/>
      <c r="F57" s="71"/>
      <c r="G57" s="73"/>
    </row>
    <row r="58" spans="3:7" ht="16.5" x14ac:dyDescent="0.25">
      <c r="C58" s="72"/>
      <c r="D58" s="75"/>
      <c r="E58" s="72"/>
      <c r="F58" s="71"/>
      <c r="G58" s="73"/>
    </row>
    <row r="59" spans="3:7" ht="16.5" x14ac:dyDescent="0.25">
      <c r="C59" s="72"/>
      <c r="D59" s="75"/>
      <c r="E59" s="72"/>
      <c r="F59" s="71"/>
      <c r="G59" s="73"/>
    </row>
    <row r="60" spans="3:7" ht="16.5" x14ac:dyDescent="0.25">
      <c r="C60" s="72"/>
      <c r="D60" s="75"/>
      <c r="E60" s="72"/>
      <c r="F60" s="71"/>
      <c r="G60" s="73"/>
    </row>
    <row r="61" spans="3:7" ht="16.5" x14ac:dyDescent="0.25">
      <c r="C61" s="72"/>
      <c r="D61" s="75"/>
      <c r="E61" s="72"/>
      <c r="F61" s="71"/>
      <c r="G61" s="73"/>
    </row>
    <row r="62" spans="3:7" ht="16.5" x14ac:dyDescent="0.25">
      <c r="C62" s="72"/>
      <c r="D62" s="75"/>
      <c r="E62" s="72"/>
      <c r="F62" s="71"/>
      <c r="G62" s="73"/>
    </row>
    <row r="63" spans="3:7" ht="16.5" x14ac:dyDescent="0.25">
      <c r="C63" s="72"/>
      <c r="D63" s="75"/>
      <c r="E63" s="72"/>
      <c r="F63" s="71"/>
      <c r="G63" s="73"/>
    </row>
    <row r="64" spans="3:7" ht="16.5" x14ac:dyDescent="0.25">
      <c r="C64" s="72"/>
      <c r="D64" s="75"/>
      <c r="E64" s="72"/>
      <c r="F64" s="71"/>
      <c r="G64" s="73"/>
    </row>
    <row r="65" spans="3:7" ht="16.5" x14ac:dyDescent="0.25">
      <c r="C65" s="72"/>
      <c r="D65" s="75"/>
      <c r="E65" s="72"/>
      <c r="F65" s="71"/>
      <c r="G65" s="73"/>
    </row>
    <row r="66" spans="3:7" ht="16.5" x14ac:dyDescent="0.25">
      <c r="C66" s="72"/>
      <c r="D66" s="75"/>
      <c r="E66" s="72"/>
      <c r="F66" s="71"/>
      <c r="G66" s="73"/>
    </row>
    <row r="67" spans="3:7" ht="16.5" x14ac:dyDescent="0.25">
      <c r="C67" s="72"/>
      <c r="D67" s="75"/>
      <c r="E67" s="72"/>
      <c r="F67" s="71"/>
      <c r="G67" s="73"/>
    </row>
    <row r="68" spans="3:7" ht="16.5" x14ac:dyDescent="0.25">
      <c r="C68" s="72"/>
      <c r="D68" s="75"/>
      <c r="E68" s="72"/>
      <c r="F68" s="71"/>
      <c r="G68" s="73"/>
    </row>
    <row r="69" spans="3:7" ht="16.5" x14ac:dyDescent="0.25">
      <c r="C69" s="72"/>
      <c r="D69" s="75"/>
      <c r="E69" s="72"/>
      <c r="F69" s="71"/>
      <c r="G69" s="73"/>
    </row>
    <row r="70" spans="3:7" ht="16.5" x14ac:dyDescent="0.25">
      <c r="C70" s="72"/>
      <c r="D70" s="75"/>
      <c r="E70" s="72"/>
      <c r="F70" s="71"/>
      <c r="G70" s="73"/>
    </row>
    <row r="71" spans="3:7" ht="16.5" x14ac:dyDescent="0.25">
      <c r="C71" s="72"/>
      <c r="D71" s="75"/>
      <c r="E71" s="72"/>
      <c r="F71" s="71"/>
      <c r="G71" s="73"/>
    </row>
    <row r="72" spans="3:7" ht="16.5" x14ac:dyDescent="0.25">
      <c r="C72" s="72"/>
      <c r="D72" s="75"/>
      <c r="E72" s="72"/>
      <c r="F72" s="71"/>
      <c r="G72" s="73"/>
    </row>
    <row r="73" spans="3:7" ht="16.5" x14ac:dyDescent="0.25">
      <c r="C73" s="72"/>
      <c r="D73" s="75"/>
      <c r="E73" s="72"/>
      <c r="F73" s="71"/>
      <c r="G73" s="73"/>
    </row>
    <row r="74" spans="3:7" ht="16.5" x14ac:dyDescent="0.25">
      <c r="C74" s="72"/>
      <c r="D74" s="75"/>
      <c r="E74" s="72"/>
      <c r="F74" s="71"/>
      <c r="G74" s="73"/>
    </row>
    <row r="75" spans="3:7" ht="16.5" x14ac:dyDescent="0.25">
      <c r="C75" s="72"/>
      <c r="D75" s="75"/>
      <c r="E75" s="72"/>
      <c r="F75" s="71"/>
      <c r="G75" s="73"/>
    </row>
    <row r="76" spans="3:7" ht="16.5" x14ac:dyDescent="0.25">
      <c r="C76" s="72"/>
      <c r="D76" s="75"/>
      <c r="E76" s="72"/>
      <c r="F76" s="71"/>
      <c r="G76" s="73"/>
    </row>
    <row r="77" spans="3:7" ht="16.5" x14ac:dyDescent="0.25">
      <c r="C77" s="72"/>
      <c r="D77" s="75"/>
      <c r="E77" s="72"/>
      <c r="F77" s="71"/>
      <c r="G77" s="73"/>
    </row>
    <row r="78" spans="3:7" ht="16.5" x14ac:dyDescent="0.25">
      <c r="C78" s="72"/>
      <c r="D78" s="75"/>
      <c r="E78" s="72"/>
      <c r="F78" s="71"/>
      <c r="G78" s="73"/>
    </row>
    <row r="79" spans="3:7" ht="16.5" x14ac:dyDescent="0.25">
      <c r="C79" s="72"/>
      <c r="D79" s="75"/>
      <c r="E79" s="72"/>
      <c r="F79" s="71"/>
      <c r="G79" s="73"/>
    </row>
    <row r="80" spans="3:7" ht="16.5" x14ac:dyDescent="0.25">
      <c r="C80" s="72"/>
      <c r="D80" s="75"/>
      <c r="E80" s="72"/>
      <c r="F80" s="71"/>
      <c r="G80" s="73"/>
    </row>
    <row r="81" spans="3:7" ht="16.5" x14ac:dyDescent="0.25">
      <c r="C81" s="72"/>
      <c r="D81" s="75"/>
      <c r="E81" s="72"/>
      <c r="F81" s="71"/>
      <c r="G81" s="73"/>
    </row>
    <row r="82" spans="3:7" ht="16.5" x14ac:dyDescent="0.25">
      <c r="C82" s="72"/>
      <c r="D82" s="75"/>
      <c r="E82" s="72"/>
      <c r="F82" s="71"/>
      <c r="G82" s="73"/>
    </row>
    <row r="83" spans="3:7" ht="16.5" x14ac:dyDescent="0.25">
      <c r="C83" s="72"/>
      <c r="D83" s="75"/>
      <c r="E83" s="72"/>
      <c r="F83" s="71"/>
      <c r="G83" s="73"/>
    </row>
    <row r="84" spans="3:7" ht="16.5" x14ac:dyDescent="0.25">
      <c r="C84" s="72"/>
      <c r="D84" s="75"/>
      <c r="E84" s="72"/>
      <c r="F84" s="71"/>
      <c r="G84" s="73"/>
    </row>
    <row r="85" spans="3:7" ht="16.5" x14ac:dyDescent="0.25">
      <c r="C85" s="72"/>
      <c r="D85" s="75"/>
      <c r="E85" s="72"/>
      <c r="F85" s="71"/>
      <c r="G85" s="73"/>
    </row>
    <row r="86" spans="3:7" ht="16.5" x14ac:dyDescent="0.25">
      <c r="C86" s="72"/>
      <c r="D86" s="75"/>
      <c r="E86" s="72"/>
      <c r="F86" s="71"/>
      <c r="G86" s="73"/>
    </row>
    <row r="87" spans="3:7" ht="16.5" x14ac:dyDescent="0.25">
      <c r="C87" s="72"/>
      <c r="D87" s="75"/>
      <c r="E87" s="72"/>
      <c r="F87" s="71"/>
      <c r="G87" s="73"/>
    </row>
    <row r="88" spans="3:7" ht="16.5" x14ac:dyDescent="0.25">
      <c r="C88" s="72"/>
      <c r="D88" s="75"/>
      <c r="E88" s="72"/>
      <c r="F88" s="71"/>
      <c r="G88" s="73"/>
    </row>
    <row r="89" spans="3:7" ht="16.5" x14ac:dyDescent="0.25">
      <c r="C89" s="72"/>
      <c r="D89" s="75"/>
      <c r="E89" s="72"/>
      <c r="F89" s="71"/>
      <c r="G89" s="73"/>
    </row>
    <row r="90" spans="3:7" ht="16.5" x14ac:dyDescent="0.25">
      <c r="C90" s="72"/>
      <c r="D90" s="75"/>
      <c r="E90" s="72"/>
      <c r="F90" s="71"/>
      <c r="G90" s="73"/>
    </row>
    <row r="91" spans="3:7" ht="16.5" x14ac:dyDescent="0.25">
      <c r="C91" s="72"/>
      <c r="D91" s="75"/>
      <c r="E91" s="72"/>
      <c r="F91" s="71"/>
      <c r="G91" s="73"/>
    </row>
    <row r="92" spans="3:7" ht="16.5" x14ac:dyDescent="0.25">
      <c r="C92" s="72"/>
      <c r="D92" s="75"/>
      <c r="E92" s="72"/>
      <c r="F92" s="71"/>
      <c r="G92" s="73"/>
    </row>
    <row r="93" spans="3:7" ht="16.5" x14ac:dyDescent="0.25">
      <c r="C93" s="72"/>
      <c r="D93" s="75"/>
      <c r="E93" s="72"/>
      <c r="F93" s="71"/>
      <c r="G93" s="73"/>
    </row>
    <row r="94" spans="3:7" ht="16.5" x14ac:dyDescent="0.25">
      <c r="C94" s="72"/>
      <c r="D94" s="75"/>
      <c r="E94" s="72"/>
      <c r="F94" s="71"/>
      <c r="G94" s="73"/>
    </row>
    <row r="95" spans="3:7" ht="16.5" x14ac:dyDescent="0.25">
      <c r="C95" s="72"/>
      <c r="D95" s="75"/>
      <c r="E95" s="72"/>
      <c r="F95" s="71"/>
      <c r="G95" s="73"/>
    </row>
    <row r="96" spans="3:7" ht="16.5" x14ac:dyDescent="0.25">
      <c r="C96" s="72"/>
      <c r="D96" s="75"/>
      <c r="E96" s="72"/>
      <c r="F96" s="71"/>
      <c r="G96" s="73"/>
    </row>
    <row r="97" spans="3:7" ht="16.5" x14ac:dyDescent="0.25">
      <c r="C97" s="72"/>
      <c r="D97" s="75"/>
      <c r="E97" s="72"/>
      <c r="F97" s="71"/>
      <c r="G97" s="73"/>
    </row>
    <row r="98" spans="3:7" ht="16.5" x14ac:dyDescent="0.25">
      <c r="C98" s="72"/>
      <c r="D98" s="75"/>
      <c r="E98" s="72"/>
      <c r="F98" s="71"/>
      <c r="G98" s="73"/>
    </row>
    <row r="99" spans="3:7" ht="16.5" x14ac:dyDescent="0.25">
      <c r="C99" s="72"/>
      <c r="D99" s="75"/>
      <c r="E99" s="72"/>
      <c r="F99" s="71"/>
      <c r="G99" s="73"/>
    </row>
    <row r="100" spans="3:7" ht="16.5" x14ac:dyDescent="0.25">
      <c r="C100" s="72"/>
      <c r="D100" s="75"/>
      <c r="E100" s="72"/>
      <c r="F100" s="71"/>
      <c r="G100" s="73"/>
    </row>
    <row r="101" spans="3:7" ht="16.5" x14ac:dyDescent="0.25">
      <c r="C101" s="72"/>
      <c r="D101" s="75"/>
      <c r="E101" s="72"/>
      <c r="F101" s="71"/>
      <c r="G101" s="73"/>
    </row>
    <row r="102" spans="3:7" ht="16.5" x14ac:dyDescent="0.25">
      <c r="C102" s="72"/>
      <c r="D102" s="75"/>
      <c r="E102" s="72"/>
      <c r="F102" s="71"/>
      <c r="G102" s="73"/>
    </row>
    <row r="103" spans="3:7" ht="16.5" x14ac:dyDescent="0.25">
      <c r="C103" s="72"/>
      <c r="D103" s="75"/>
      <c r="E103" s="72"/>
      <c r="F103" s="71"/>
      <c r="G103" s="73"/>
    </row>
    <row r="104" spans="3:7" ht="16.5" x14ac:dyDescent="0.25">
      <c r="C104" s="72"/>
      <c r="D104" s="75"/>
      <c r="E104" s="72"/>
      <c r="F104" s="71"/>
      <c r="G104" s="73"/>
    </row>
    <row r="105" spans="3:7" ht="16.5" x14ac:dyDescent="0.25">
      <c r="C105" s="72"/>
      <c r="D105" s="75"/>
      <c r="E105" s="72"/>
      <c r="F105" s="71"/>
      <c r="G105" s="73"/>
    </row>
    <row r="106" spans="3:7" ht="16.5" x14ac:dyDescent="0.25">
      <c r="C106" s="72"/>
      <c r="D106" s="75"/>
      <c r="E106" s="72"/>
      <c r="F106" s="71"/>
      <c r="G106" s="73"/>
    </row>
    <row r="107" spans="3:7" ht="16.5" x14ac:dyDescent="0.25">
      <c r="C107" s="72"/>
      <c r="D107" s="75"/>
      <c r="E107" s="72"/>
      <c r="F107" s="71"/>
      <c r="G107" s="73"/>
    </row>
    <row r="108" spans="3:7" ht="16.5" x14ac:dyDescent="0.25">
      <c r="C108" s="72"/>
      <c r="D108" s="75"/>
      <c r="E108" s="72"/>
      <c r="F108" s="71"/>
      <c r="G108" s="73"/>
    </row>
    <row r="109" spans="3:7" ht="16.5" x14ac:dyDescent="0.25">
      <c r="C109" s="72"/>
      <c r="D109" s="75"/>
      <c r="E109" s="72"/>
      <c r="F109" s="71"/>
      <c r="G109" s="73"/>
    </row>
    <row r="110" spans="3:7" ht="16.5" x14ac:dyDescent="0.25">
      <c r="C110" s="72"/>
      <c r="D110" s="75"/>
      <c r="E110" s="72"/>
      <c r="F110" s="71"/>
      <c r="G110" s="73"/>
    </row>
    <row r="111" spans="3:7" ht="16.5" x14ac:dyDescent="0.25">
      <c r="C111" s="72"/>
      <c r="D111" s="75"/>
      <c r="E111" s="72"/>
      <c r="F111" s="71"/>
      <c r="G111" s="73"/>
    </row>
    <row r="112" spans="3:7" ht="16.5" x14ac:dyDescent="0.25">
      <c r="C112" s="72"/>
      <c r="D112" s="75"/>
      <c r="E112" s="72"/>
      <c r="F112" s="71"/>
      <c r="G112" s="73"/>
    </row>
    <row r="113" spans="3:7" ht="16.5" x14ac:dyDescent="0.25">
      <c r="C113" s="72"/>
      <c r="D113" s="75"/>
      <c r="E113" s="72"/>
      <c r="F113" s="71"/>
      <c r="G113" s="73"/>
    </row>
    <row r="114" spans="3:7" ht="16.5" x14ac:dyDescent="0.25">
      <c r="C114" s="72"/>
      <c r="D114" s="75"/>
      <c r="E114" s="72"/>
      <c r="F114" s="71"/>
      <c r="G114" s="73"/>
    </row>
    <row r="115" spans="3:7" ht="16.5" x14ac:dyDescent="0.25">
      <c r="C115" s="72"/>
      <c r="D115" s="75"/>
      <c r="E115" s="72"/>
      <c r="F115" s="71"/>
      <c r="G115" s="73"/>
    </row>
    <row r="116" spans="3:7" ht="16.5" x14ac:dyDescent="0.25">
      <c r="C116" s="72"/>
      <c r="D116" s="75"/>
      <c r="E116" s="72"/>
      <c r="F116" s="71"/>
      <c r="G116" s="73"/>
    </row>
    <row r="117" spans="3:7" ht="16.5" x14ac:dyDescent="0.25">
      <c r="C117" s="72"/>
      <c r="D117" s="75"/>
      <c r="E117" s="72"/>
      <c r="F117" s="71"/>
      <c r="G117" s="73"/>
    </row>
    <row r="118" spans="3:7" ht="16.5" x14ac:dyDescent="0.25">
      <c r="C118" s="72"/>
      <c r="D118" s="75"/>
      <c r="E118" s="72"/>
      <c r="F118" s="71"/>
      <c r="G118" s="73"/>
    </row>
    <row r="119" spans="3:7" ht="16.5" x14ac:dyDescent="0.25">
      <c r="C119" s="72"/>
      <c r="D119" s="75"/>
      <c r="E119" s="72"/>
      <c r="F119" s="71"/>
      <c r="G119" s="73"/>
    </row>
    <row r="120" spans="3:7" ht="16.5" x14ac:dyDescent="0.25">
      <c r="C120" s="72"/>
      <c r="D120" s="75"/>
      <c r="E120" s="72"/>
      <c r="F120" s="71"/>
      <c r="G120" s="73"/>
    </row>
    <row r="121" spans="3:7" ht="16.5" x14ac:dyDescent="0.25">
      <c r="C121" s="72"/>
      <c r="D121" s="75"/>
      <c r="E121" s="72"/>
      <c r="F121" s="71"/>
      <c r="G121" s="73"/>
    </row>
    <row r="122" spans="3:7" ht="16.5" x14ac:dyDescent="0.25">
      <c r="C122" s="72"/>
      <c r="D122" s="75"/>
      <c r="E122" s="72"/>
      <c r="F122" s="71"/>
      <c r="G122" s="73"/>
    </row>
    <row r="123" spans="3:7" ht="16.5" x14ac:dyDescent="0.25">
      <c r="C123" s="72"/>
      <c r="D123" s="75"/>
      <c r="E123" s="72"/>
      <c r="F123" s="71"/>
      <c r="G123" s="73"/>
    </row>
    <row r="124" spans="3:7" ht="16.5" x14ac:dyDescent="0.25">
      <c r="C124" s="72"/>
      <c r="D124" s="75"/>
      <c r="E124" s="72"/>
      <c r="F124" s="71"/>
      <c r="G124" s="73"/>
    </row>
    <row r="125" spans="3:7" ht="16.5" x14ac:dyDescent="0.25">
      <c r="C125" s="72"/>
      <c r="D125" s="75"/>
      <c r="E125" s="72"/>
      <c r="F125" s="71"/>
      <c r="G125" s="73"/>
    </row>
    <row r="126" spans="3:7" ht="16.5" x14ac:dyDescent="0.25">
      <c r="C126" s="72"/>
      <c r="D126" s="75"/>
      <c r="E126" s="72"/>
      <c r="F126" s="71"/>
      <c r="G126" s="73"/>
    </row>
    <row r="127" spans="3:7" ht="16.5" x14ac:dyDescent="0.25">
      <c r="C127" s="72"/>
      <c r="D127" s="75"/>
      <c r="E127" s="72"/>
      <c r="F127" s="71"/>
      <c r="G127" s="73"/>
    </row>
    <row r="128" spans="3:7" ht="16.5" x14ac:dyDescent="0.25">
      <c r="C128" s="72"/>
      <c r="D128" s="75"/>
      <c r="E128" s="72"/>
      <c r="F128" s="71"/>
      <c r="G128" s="73"/>
    </row>
    <row r="129" spans="3:7" ht="16.5" x14ac:dyDescent="0.25">
      <c r="C129" s="72"/>
      <c r="D129" s="75"/>
      <c r="E129" s="72"/>
      <c r="F129" s="71"/>
      <c r="G129" s="73"/>
    </row>
    <row r="130" spans="3:7" ht="16.5" x14ac:dyDescent="0.25">
      <c r="C130" s="72"/>
      <c r="D130" s="75"/>
      <c r="E130" s="72"/>
      <c r="F130" s="71"/>
      <c r="G130" s="73"/>
    </row>
    <row r="131" spans="3:7" ht="16.5" x14ac:dyDescent="0.25">
      <c r="C131" s="72"/>
      <c r="D131" s="75"/>
      <c r="E131" s="72"/>
      <c r="F131" s="71"/>
      <c r="G131" s="73"/>
    </row>
    <row r="132" spans="3:7" ht="16.5" x14ac:dyDescent="0.25">
      <c r="C132" s="72"/>
      <c r="D132" s="75"/>
      <c r="E132" s="72"/>
      <c r="F132" s="71"/>
      <c r="G132" s="73"/>
    </row>
    <row r="133" spans="3:7" ht="16.5" x14ac:dyDescent="0.25">
      <c r="C133" s="72"/>
      <c r="D133" s="75"/>
      <c r="E133" s="72"/>
      <c r="F133" s="71"/>
      <c r="G133" s="73"/>
    </row>
    <row r="134" spans="3:7" ht="16.5" x14ac:dyDescent="0.25">
      <c r="C134" s="72"/>
      <c r="D134" s="75"/>
      <c r="E134" s="72"/>
      <c r="F134" s="71"/>
      <c r="G134" s="73"/>
    </row>
    <row r="135" spans="3:7" ht="16.5" x14ac:dyDescent="0.25">
      <c r="C135" s="72"/>
      <c r="D135" s="75"/>
      <c r="E135" s="72"/>
      <c r="F135" s="71"/>
      <c r="G135" s="73"/>
    </row>
    <row r="136" spans="3:7" ht="16.5" x14ac:dyDescent="0.25">
      <c r="C136" s="72"/>
      <c r="D136" s="75"/>
      <c r="E136" s="72"/>
      <c r="F136" s="71"/>
      <c r="G136" s="73"/>
    </row>
    <row r="137" spans="3:7" ht="16.5" x14ac:dyDescent="0.25">
      <c r="C137" s="72"/>
      <c r="D137" s="75"/>
      <c r="E137" s="72"/>
      <c r="F137" s="71"/>
      <c r="G137" s="73"/>
    </row>
    <row r="138" spans="3:7" ht="16.5" x14ac:dyDescent="0.25">
      <c r="C138" s="72"/>
      <c r="D138" s="75"/>
      <c r="E138" s="72"/>
      <c r="F138" s="71"/>
      <c r="G138" s="73"/>
    </row>
    <row r="139" spans="3:7" ht="16.5" x14ac:dyDescent="0.25">
      <c r="C139" s="72"/>
      <c r="D139" s="75"/>
      <c r="E139" s="72"/>
      <c r="F139" s="71"/>
      <c r="G139" s="73"/>
    </row>
    <row r="140" spans="3:7" ht="16.5" x14ac:dyDescent="0.25">
      <c r="C140" s="72"/>
      <c r="D140" s="75"/>
      <c r="E140" s="72"/>
      <c r="F140" s="71"/>
      <c r="G140" s="73"/>
    </row>
    <row r="141" spans="3:7" ht="16.5" x14ac:dyDescent="0.25">
      <c r="C141" s="72"/>
      <c r="D141" s="75"/>
      <c r="E141" s="72"/>
      <c r="F141" s="71"/>
      <c r="G141" s="73"/>
    </row>
    <row r="142" spans="3:7" ht="16.5" x14ac:dyDescent="0.25">
      <c r="C142" s="72"/>
      <c r="D142" s="75"/>
      <c r="E142" s="72"/>
      <c r="F142" s="71"/>
      <c r="G142" s="73"/>
    </row>
    <row r="143" spans="3:7" ht="16.5" x14ac:dyDescent="0.25">
      <c r="C143" s="72"/>
      <c r="D143" s="75"/>
      <c r="E143" s="72"/>
      <c r="F143" s="71"/>
      <c r="G143" s="73"/>
    </row>
    <row r="144" spans="3:7" ht="16.5" x14ac:dyDescent="0.25">
      <c r="C144" s="72"/>
      <c r="D144" s="75"/>
      <c r="E144" s="72"/>
      <c r="F144" s="71"/>
      <c r="G144" s="73"/>
    </row>
    <row r="145" spans="3:7" ht="16.5" x14ac:dyDescent="0.25">
      <c r="C145" s="72"/>
      <c r="D145" s="75"/>
      <c r="E145" s="72"/>
      <c r="F145" s="71"/>
      <c r="G145" s="73"/>
    </row>
    <row r="146" spans="3:7" ht="16.5" x14ac:dyDescent="0.25">
      <c r="C146" s="72"/>
      <c r="D146" s="75"/>
      <c r="E146" s="72"/>
      <c r="F146" s="71"/>
      <c r="G146" s="73"/>
    </row>
    <row r="147" spans="3:7" ht="16.5" x14ac:dyDescent="0.25">
      <c r="C147" s="72"/>
      <c r="D147" s="75"/>
      <c r="E147" s="72"/>
      <c r="F147" s="71"/>
      <c r="G147" s="73"/>
    </row>
    <row r="148" spans="3:7" ht="16.5" x14ac:dyDescent="0.25">
      <c r="C148" s="72"/>
      <c r="D148" s="75"/>
      <c r="E148" s="72"/>
      <c r="F148" s="71"/>
      <c r="G148" s="73"/>
    </row>
    <row r="149" spans="3:7" ht="16.5" x14ac:dyDescent="0.25">
      <c r="C149" s="72"/>
      <c r="D149" s="75"/>
      <c r="E149" s="72"/>
      <c r="F149" s="71"/>
      <c r="G149" s="73"/>
    </row>
    <row r="150" spans="3:7" ht="16.5" x14ac:dyDescent="0.25">
      <c r="C150" s="72"/>
      <c r="D150" s="75"/>
      <c r="E150" s="72"/>
      <c r="F150" s="71"/>
      <c r="G150" s="73"/>
    </row>
    <row r="151" spans="3:7" ht="16.5" x14ac:dyDescent="0.25">
      <c r="C151" s="72"/>
      <c r="D151" s="75"/>
      <c r="E151" s="72"/>
      <c r="F151" s="71"/>
      <c r="G151" s="73"/>
    </row>
    <row r="152" spans="3:7" ht="16.5" x14ac:dyDescent="0.25">
      <c r="C152" s="72"/>
      <c r="D152" s="75"/>
      <c r="E152" s="72"/>
      <c r="F152" s="71"/>
      <c r="G152" s="73"/>
    </row>
    <row r="153" spans="3:7" ht="16.5" x14ac:dyDescent="0.25">
      <c r="C153" s="72"/>
      <c r="D153" s="75"/>
      <c r="E153" s="72"/>
      <c r="F153" s="71"/>
      <c r="G153" s="73"/>
    </row>
    <row r="154" spans="3:7" ht="16.5" x14ac:dyDescent="0.25">
      <c r="C154" s="72"/>
      <c r="D154" s="75"/>
      <c r="E154" s="72"/>
      <c r="F154" s="71"/>
      <c r="G154" s="73"/>
    </row>
    <row r="155" spans="3:7" ht="16.5" x14ac:dyDescent="0.25">
      <c r="C155" s="72"/>
      <c r="D155" s="75"/>
      <c r="E155" s="72"/>
      <c r="F155" s="71"/>
      <c r="G155" s="73"/>
    </row>
    <row r="156" spans="3:7" ht="16.5" x14ac:dyDescent="0.25">
      <c r="C156" s="72"/>
      <c r="D156" s="75"/>
      <c r="E156" s="72"/>
      <c r="F156" s="71"/>
      <c r="G156" s="73"/>
    </row>
    <row r="157" spans="3:7" ht="16.5" x14ac:dyDescent="0.25">
      <c r="C157" s="72"/>
      <c r="D157" s="75"/>
      <c r="E157" s="72"/>
      <c r="F157" s="71"/>
      <c r="G157" s="73"/>
    </row>
    <row r="158" spans="3:7" ht="16.5" x14ac:dyDescent="0.25">
      <c r="C158" s="72"/>
      <c r="D158" s="75"/>
      <c r="E158" s="72"/>
      <c r="F158" s="71"/>
      <c r="G158" s="73"/>
    </row>
    <row r="159" spans="3:7" ht="16.5" x14ac:dyDescent="0.25">
      <c r="C159" s="72"/>
      <c r="D159" s="75"/>
      <c r="E159" s="72"/>
      <c r="F159" s="71"/>
      <c r="G159" s="73"/>
    </row>
    <row r="160" spans="3:7" ht="16.5" x14ac:dyDescent="0.25">
      <c r="C160" s="72"/>
      <c r="D160" s="75"/>
      <c r="E160" s="72"/>
      <c r="F160" s="71"/>
      <c r="G160" s="73"/>
    </row>
    <row r="161" spans="3:7" ht="16.5" x14ac:dyDescent="0.25">
      <c r="C161" s="72"/>
      <c r="D161" s="75"/>
      <c r="E161" s="72"/>
      <c r="F161" s="71"/>
      <c r="G161" s="73"/>
    </row>
    <row r="162" spans="3:7" ht="16.5" x14ac:dyDescent="0.25">
      <c r="C162" s="72"/>
      <c r="D162" s="75"/>
      <c r="E162" s="72"/>
      <c r="F162" s="71"/>
      <c r="G162" s="73"/>
    </row>
    <row r="163" spans="3:7" ht="16.5" x14ac:dyDescent="0.25">
      <c r="C163" s="72"/>
      <c r="D163" s="75"/>
      <c r="E163" s="72"/>
      <c r="F163" s="71"/>
      <c r="G163" s="73"/>
    </row>
    <row r="164" spans="3:7" ht="16.5" x14ac:dyDescent="0.25">
      <c r="C164" s="72"/>
      <c r="D164" s="75"/>
      <c r="E164" s="72"/>
      <c r="F164" s="71"/>
      <c r="G164" s="73"/>
    </row>
    <row r="165" spans="3:7" ht="16.5" x14ac:dyDescent="0.25">
      <c r="C165" s="72"/>
      <c r="D165" s="75"/>
      <c r="E165" s="72"/>
      <c r="F165" s="71"/>
      <c r="G165" s="73"/>
    </row>
    <row r="166" spans="3:7" ht="16.5" x14ac:dyDescent="0.25">
      <c r="C166" s="72"/>
      <c r="D166" s="75"/>
      <c r="E166" s="72"/>
      <c r="F166" s="71"/>
      <c r="G166" s="73"/>
    </row>
    <row r="167" spans="3:7" ht="16.5" x14ac:dyDescent="0.25">
      <c r="C167" s="72"/>
      <c r="D167" s="75"/>
      <c r="E167" s="72"/>
      <c r="F167" s="71"/>
      <c r="G167" s="73"/>
    </row>
    <row r="168" spans="3:7" ht="16.5" x14ac:dyDescent="0.25">
      <c r="C168" s="72"/>
      <c r="D168" s="75"/>
      <c r="E168" s="72"/>
      <c r="F168" s="71"/>
      <c r="G168" s="73"/>
    </row>
    <row r="169" spans="3:7" ht="16.5" x14ac:dyDescent="0.25">
      <c r="C169" s="72"/>
      <c r="D169" s="75"/>
      <c r="E169" s="72"/>
      <c r="F169" s="71"/>
      <c r="G169" s="73"/>
    </row>
    <row r="170" spans="3:7" ht="16.5" x14ac:dyDescent="0.25">
      <c r="C170" s="72"/>
      <c r="D170" s="75"/>
      <c r="E170" s="72"/>
      <c r="F170" s="71"/>
      <c r="G170" s="73"/>
    </row>
    <row r="171" spans="3:7" ht="16.5" x14ac:dyDescent="0.25">
      <c r="C171" s="72"/>
      <c r="D171" s="75"/>
      <c r="E171" s="72"/>
      <c r="F171" s="71"/>
      <c r="G171" s="73"/>
    </row>
    <row r="172" spans="3:7" ht="16.5" x14ac:dyDescent="0.25">
      <c r="C172" s="72"/>
      <c r="D172" s="75"/>
      <c r="E172" s="72"/>
      <c r="F172" s="71"/>
      <c r="G172" s="73"/>
    </row>
    <row r="173" spans="3:7" ht="16.5" x14ac:dyDescent="0.25">
      <c r="C173" s="72"/>
      <c r="D173" s="75"/>
      <c r="E173" s="72"/>
      <c r="F173" s="71"/>
      <c r="G173" s="73"/>
    </row>
    <row r="174" spans="3:7" ht="16.5" x14ac:dyDescent="0.25">
      <c r="C174" s="72"/>
      <c r="D174" s="75"/>
      <c r="E174" s="72"/>
      <c r="F174" s="71"/>
      <c r="G174" s="73"/>
    </row>
    <row r="175" spans="3:7" ht="16.5" x14ac:dyDescent="0.25">
      <c r="C175" s="72"/>
      <c r="D175" s="75"/>
      <c r="E175" s="72"/>
      <c r="F175" s="71"/>
      <c r="G175" s="73"/>
    </row>
    <row r="176" spans="3:7" ht="16.5" x14ac:dyDescent="0.25">
      <c r="C176" s="72"/>
      <c r="D176" s="75"/>
      <c r="E176" s="72"/>
      <c r="F176" s="71"/>
      <c r="G176" s="73"/>
    </row>
    <row r="177" spans="3:7" ht="16.5" x14ac:dyDescent="0.25">
      <c r="C177" s="72"/>
      <c r="D177" s="75"/>
      <c r="E177" s="72"/>
      <c r="F177" s="71"/>
      <c r="G177" s="73"/>
    </row>
    <row r="178" spans="3:7" ht="16.5" x14ac:dyDescent="0.25">
      <c r="C178" s="72"/>
      <c r="D178" s="75"/>
      <c r="E178" s="72"/>
      <c r="F178" s="71"/>
      <c r="G178" s="73"/>
    </row>
    <row r="179" spans="3:7" ht="16.5" x14ac:dyDescent="0.25">
      <c r="C179" s="72"/>
      <c r="D179" s="75"/>
      <c r="E179" s="72"/>
      <c r="F179" s="71"/>
      <c r="G179" s="73"/>
    </row>
    <row r="180" spans="3:7" ht="16.5" x14ac:dyDescent="0.25">
      <c r="C180" s="72"/>
      <c r="D180" s="75"/>
      <c r="E180" s="72"/>
      <c r="F180" s="71"/>
      <c r="G180" s="73"/>
    </row>
    <row r="181" spans="3:7" ht="16.5" x14ac:dyDescent="0.25">
      <c r="C181" s="72"/>
      <c r="D181" s="75"/>
      <c r="E181" s="72"/>
      <c r="F181" s="71"/>
      <c r="G181" s="73"/>
    </row>
    <row r="182" spans="3:7" ht="16.5" x14ac:dyDescent="0.25">
      <c r="C182" s="72"/>
      <c r="D182" s="75"/>
      <c r="E182" s="72"/>
      <c r="F182" s="71"/>
      <c r="G182" s="73"/>
    </row>
    <row r="183" spans="3:7" ht="16.5" x14ac:dyDescent="0.25">
      <c r="C183" s="72"/>
      <c r="D183" s="75"/>
      <c r="E183" s="72"/>
      <c r="F183" s="71"/>
      <c r="G183" s="73"/>
    </row>
    <row r="184" spans="3:7" ht="16.5" x14ac:dyDescent="0.25">
      <c r="C184" s="72"/>
      <c r="D184" s="75"/>
      <c r="E184" s="72"/>
      <c r="F184" s="71"/>
      <c r="G184" s="73"/>
    </row>
    <row r="185" spans="3:7" ht="16.5" x14ac:dyDescent="0.25">
      <c r="C185" s="72"/>
      <c r="D185" s="75"/>
      <c r="E185" s="72"/>
      <c r="F185" s="71"/>
      <c r="G185" s="73"/>
    </row>
    <row r="186" spans="3:7" ht="16.5" x14ac:dyDescent="0.25">
      <c r="C186" s="72"/>
      <c r="D186" s="75"/>
      <c r="E186" s="72"/>
      <c r="F186" s="71"/>
      <c r="G186" s="73"/>
    </row>
    <row r="187" spans="3:7" ht="16.5" x14ac:dyDescent="0.25">
      <c r="C187" s="72"/>
      <c r="D187" s="75"/>
      <c r="E187" s="72"/>
      <c r="F187" s="71"/>
      <c r="G187" s="73"/>
    </row>
    <row r="188" spans="3:7" ht="16.5" x14ac:dyDescent="0.25">
      <c r="C188" s="72"/>
      <c r="D188" s="75"/>
      <c r="E188" s="72"/>
      <c r="F188" s="71"/>
      <c r="G188" s="73"/>
    </row>
    <row r="189" spans="3:7" ht="16.5" x14ac:dyDescent="0.25">
      <c r="C189" s="72"/>
      <c r="D189" s="75"/>
      <c r="E189" s="72"/>
      <c r="F189" s="71"/>
      <c r="G189" s="73"/>
    </row>
    <row r="190" spans="3:7" ht="16.5" x14ac:dyDescent="0.25">
      <c r="C190" s="72"/>
      <c r="D190" s="75"/>
      <c r="E190" s="72"/>
      <c r="F190" s="71"/>
      <c r="G190" s="73"/>
    </row>
    <row r="191" spans="3:7" ht="16.5" x14ac:dyDescent="0.25">
      <c r="C191" s="72"/>
      <c r="D191" s="75"/>
      <c r="E191" s="72"/>
      <c r="F191" s="71"/>
      <c r="G191" s="73"/>
    </row>
    <row r="192" spans="3:7" ht="16.5" x14ac:dyDescent="0.25">
      <c r="C192" s="72"/>
      <c r="D192" s="75"/>
      <c r="E192" s="72"/>
      <c r="F192" s="71"/>
      <c r="G192" s="73"/>
    </row>
    <row r="193" spans="3:7" ht="16.5" x14ac:dyDescent="0.25">
      <c r="C193" s="72"/>
      <c r="D193" s="75"/>
      <c r="E193" s="72"/>
      <c r="F193" s="71"/>
      <c r="G193" s="73"/>
    </row>
    <row r="194" spans="3:7" ht="16.5" x14ac:dyDescent="0.25">
      <c r="C194" s="72"/>
      <c r="D194" s="75"/>
      <c r="E194" s="72"/>
      <c r="F194" s="71"/>
      <c r="G194" s="73"/>
    </row>
    <row r="195" spans="3:7" ht="16.5" x14ac:dyDescent="0.25">
      <c r="C195" s="72"/>
      <c r="D195" s="75"/>
      <c r="E195" s="72"/>
      <c r="F195" s="71"/>
      <c r="G195" s="73"/>
    </row>
    <row r="196" spans="3:7" ht="16.5" x14ac:dyDescent="0.25">
      <c r="C196" s="72"/>
      <c r="D196" s="75"/>
      <c r="E196" s="72"/>
      <c r="F196" s="71"/>
      <c r="G196" s="73"/>
    </row>
    <row r="197" spans="3:7" ht="16.5" x14ac:dyDescent="0.25">
      <c r="C197" s="72"/>
      <c r="D197" s="75"/>
      <c r="E197" s="72"/>
      <c r="F197" s="71"/>
      <c r="G197" s="73"/>
    </row>
    <row r="198" spans="3:7" ht="16.5" x14ac:dyDescent="0.25">
      <c r="C198" s="72"/>
      <c r="D198" s="75"/>
      <c r="E198" s="72"/>
      <c r="F198" s="71"/>
      <c r="G198" s="73"/>
    </row>
    <row r="199" spans="3:7" ht="16.5" x14ac:dyDescent="0.25">
      <c r="C199" s="72"/>
      <c r="D199" s="75"/>
      <c r="E199" s="72"/>
      <c r="F199" s="71"/>
      <c r="G199" s="73"/>
    </row>
    <row r="200" spans="3:7" ht="16.5" x14ac:dyDescent="0.25">
      <c r="C200" s="72"/>
      <c r="D200" s="75"/>
      <c r="E200" s="72"/>
      <c r="F200" s="71"/>
      <c r="G200" s="73"/>
    </row>
    <row r="201" spans="3:7" ht="16.5" x14ac:dyDescent="0.25">
      <c r="C201" s="72"/>
      <c r="D201" s="75"/>
      <c r="E201" s="72"/>
      <c r="F201" s="71"/>
      <c r="G201" s="73"/>
    </row>
    <row r="202" spans="3:7" ht="16.5" x14ac:dyDescent="0.25">
      <c r="C202" s="72"/>
      <c r="D202" s="75"/>
      <c r="E202" s="72"/>
      <c r="F202" s="71"/>
      <c r="G202" s="73"/>
    </row>
    <row r="203" spans="3:7" ht="16.5" x14ac:dyDescent="0.25">
      <c r="C203" s="72"/>
      <c r="D203" s="75"/>
      <c r="E203" s="72"/>
      <c r="F203" s="71"/>
      <c r="G203" s="73"/>
    </row>
    <row r="204" spans="3:7" ht="16.5" x14ac:dyDescent="0.25">
      <c r="C204" s="72"/>
      <c r="D204" s="75"/>
      <c r="E204" s="72"/>
      <c r="F204" s="71"/>
      <c r="G204" s="73"/>
    </row>
    <row r="205" spans="3:7" ht="16.5" x14ac:dyDescent="0.25">
      <c r="C205" s="72"/>
      <c r="D205" s="75"/>
      <c r="E205" s="72"/>
      <c r="F205" s="71"/>
      <c r="G205" s="73"/>
    </row>
    <row r="206" spans="3:7" ht="16.5" x14ac:dyDescent="0.25">
      <c r="C206" s="72"/>
      <c r="D206" s="75"/>
      <c r="E206" s="72"/>
      <c r="F206" s="71"/>
      <c r="G206" s="73"/>
    </row>
    <row r="207" spans="3:7" ht="16.5" x14ac:dyDescent="0.25">
      <c r="C207" s="72"/>
      <c r="D207" s="75"/>
      <c r="E207" s="72"/>
      <c r="F207" s="71"/>
      <c r="G207" s="73"/>
    </row>
    <row r="208" spans="3:7" ht="16.5" x14ac:dyDescent="0.25">
      <c r="C208" s="72"/>
      <c r="D208" s="75"/>
      <c r="E208" s="72"/>
      <c r="F208" s="71"/>
      <c r="G208" s="73"/>
    </row>
    <row r="209" spans="3:7" ht="16.5" x14ac:dyDescent="0.25">
      <c r="C209" s="72"/>
      <c r="D209" s="75"/>
      <c r="E209" s="72"/>
      <c r="F209" s="71"/>
      <c r="G209" s="73"/>
    </row>
    <row r="210" spans="3:7" ht="16.5" x14ac:dyDescent="0.25">
      <c r="C210" s="72"/>
      <c r="D210" s="75"/>
      <c r="E210" s="72"/>
      <c r="F210" s="71"/>
      <c r="G210" s="73"/>
    </row>
    <row r="211" spans="3:7" ht="16.5" x14ac:dyDescent="0.25">
      <c r="C211" s="72"/>
      <c r="D211" s="75"/>
      <c r="E211" s="72"/>
      <c r="F211" s="71"/>
      <c r="G211" s="73"/>
    </row>
    <row r="212" spans="3:7" ht="16.5" x14ac:dyDescent="0.25">
      <c r="C212" s="72"/>
      <c r="D212" s="75"/>
      <c r="E212" s="72"/>
      <c r="F212" s="71"/>
      <c r="G212" s="73"/>
    </row>
    <row r="213" spans="3:7" ht="16.5" x14ac:dyDescent="0.25">
      <c r="C213" s="72"/>
      <c r="D213" s="75"/>
      <c r="E213" s="72"/>
      <c r="F213" s="71"/>
      <c r="G213" s="73"/>
    </row>
    <row r="214" spans="3:7" ht="16.5" x14ac:dyDescent="0.25">
      <c r="C214" s="72"/>
      <c r="D214" s="75"/>
      <c r="E214" s="72"/>
      <c r="F214" s="71"/>
      <c r="G214" s="73"/>
    </row>
    <row r="215" spans="3:7" ht="16.5" x14ac:dyDescent="0.25">
      <c r="C215" s="72"/>
      <c r="D215" s="75"/>
      <c r="E215" s="72"/>
      <c r="F215" s="71"/>
      <c r="G215" s="73"/>
    </row>
    <row r="216" spans="3:7" ht="16.5" x14ac:dyDescent="0.25">
      <c r="C216" s="72"/>
      <c r="D216" s="75"/>
      <c r="E216" s="72"/>
      <c r="F216" s="71"/>
      <c r="G216" s="73"/>
    </row>
    <row r="217" spans="3:7" ht="16.5" x14ac:dyDescent="0.25">
      <c r="C217" s="72"/>
      <c r="D217" s="75"/>
      <c r="E217" s="72"/>
      <c r="F217" s="71"/>
      <c r="G217" s="73"/>
    </row>
    <row r="218" spans="3:7" ht="16.5" x14ac:dyDescent="0.25">
      <c r="C218" s="72"/>
      <c r="D218" s="75"/>
      <c r="E218" s="72"/>
      <c r="F218" s="71"/>
      <c r="G218" s="73"/>
    </row>
    <row r="219" spans="3:7" ht="16.5" x14ac:dyDescent="0.25">
      <c r="C219" s="72"/>
      <c r="D219" s="75"/>
      <c r="E219" s="72"/>
      <c r="F219" s="71"/>
      <c r="G219" s="73"/>
    </row>
    <row r="220" spans="3:7" ht="16.5" x14ac:dyDescent="0.25">
      <c r="C220" s="72"/>
      <c r="D220" s="75"/>
      <c r="E220" s="72"/>
      <c r="F220" s="71"/>
      <c r="G220" s="73"/>
    </row>
    <row r="221" spans="3:7" ht="16.5" x14ac:dyDescent="0.25">
      <c r="C221" s="72"/>
      <c r="D221" s="75"/>
      <c r="E221" s="72"/>
      <c r="F221" s="71"/>
      <c r="G221" s="73"/>
    </row>
    <row r="222" spans="3:7" ht="16.5" x14ac:dyDescent="0.25">
      <c r="C222" s="72"/>
      <c r="D222" s="75"/>
      <c r="E222" s="72"/>
      <c r="F222" s="71"/>
      <c r="G222" s="73"/>
    </row>
    <row r="223" spans="3:7" ht="16.5" x14ac:dyDescent="0.25">
      <c r="C223" s="72"/>
      <c r="D223" s="75"/>
      <c r="E223" s="72"/>
      <c r="F223" s="71"/>
      <c r="G223" s="73"/>
    </row>
    <row r="224" spans="3:7" ht="16.5" x14ac:dyDescent="0.25">
      <c r="C224" s="72"/>
      <c r="D224" s="75"/>
      <c r="E224" s="72"/>
      <c r="F224" s="71"/>
      <c r="G224" s="73"/>
    </row>
    <row r="225" spans="3:7" ht="16.5" x14ac:dyDescent="0.25">
      <c r="C225" s="72"/>
      <c r="D225" s="75"/>
      <c r="E225" s="72"/>
      <c r="F225" s="71"/>
      <c r="G225" s="73"/>
    </row>
    <row r="226" spans="3:7" ht="16.5" x14ac:dyDescent="0.25">
      <c r="C226" s="72"/>
      <c r="D226" s="75"/>
      <c r="E226" s="72"/>
      <c r="F226" s="71"/>
      <c r="G226" s="73"/>
    </row>
    <row r="227" spans="3:7" ht="16.5" x14ac:dyDescent="0.25">
      <c r="C227" s="72"/>
      <c r="D227" s="75"/>
      <c r="E227" s="72"/>
      <c r="F227" s="71"/>
      <c r="G227" s="73"/>
    </row>
    <row r="228" spans="3:7" ht="16.5" x14ac:dyDescent="0.25">
      <c r="C228" s="72"/>
      <c r="D228" s="75"/>
      <c r="E228" s="72"/>
      <c r="F228" s="71"/>
      <c r="G228" s="73"/>
    </row>
    <row r="229" spans="3:7" ht="16.5" x14ac:dyDescent="0.25">
      <c r="C229" s="72"/>
      <c r="D229" s="75"/>
      <c r="E229" s="72"/>
      <c r="F229" s="71"/>
      <c r="G229" s="73"/>
    </row>
    <row r="230" spans="3:7" ht="16.5" x14ac:dyDescent="0.25">
      <c r="C230" s="72"/>
      <c r="D230" s="75"/>
      <c r="E230" s="72"/>
      <c r="F230" s="71"/>
      <c r="G230" s="73"/>
    </row>
    <row r="231" spans="3:7" ht="16.5" x14ac:dyDescent="0.25">
      <c r="C231" s="72"/>
      <c r="D231" s="75"/>
      <c r="E231" s="72"/>
      <c r="F231" s="71"/>
      <c r="G231" s="73"/>
    </row>
    <row r="232" spans="3:7" ht="16.5" x14ac:dyDescent="0.25">
      <c r="C232" s="72"/>
      <c r="D232" s="75"/>
      <c r="E232" s="72"/>
      <c r="F232" s="71"/>
      <c r="G232" s="73"/>
    </row>
    <row r="233" spans="3:7" ht="16.5" x14ac:dyDescent="0.25">
      <c r="C233" s="72"/>
      <c r="D233" s="75"/>
      <c r="E233" s="72"/>
      <c r="F233" s="71"/>
      <c r="G233" s="73"/>
    </row>
    <row r="234" spans="3:7" ht="16.5" x14ac:dyDescent="0.25">
      <c r="C234" s="72"/>
      <c r="D234" s="75"/>
      <c r="E234" s="72"/>
      <c r="F234" s="71"/>
      <c r="G234" s="73"/>
    </row>
    <row r="235" spans="3:7" ht="16.5" x14ac:dyDescent="0.25">
      <c r="C235" s="72"/>
      <c r="D235" s="75"/>
      <c r="E235" s="72"/>
      <c r="F235" s="71"/>
      <c r="G235" s="73"/>
    </row>
    <row r="236" spans="3:7" ht="16.5" x14ac:dyDescent="0.25">
      <c r="C236" s="72"/>
      <c r="D236" s="75"/>
      <c r="E236" s="72"/>
      <c r="F236" s="71"/>
      <c r="G236" s="73"/>
    </row>
    <row r="237" spans="3:7" ht="16.5" x14ac:dyDescent="0.25">
      <c r="C237" s="72"/>
      <c r="D237" s="75"/>
      <c r="E237" s="72"/>
      <c r="F237" s="71"/>
      <c r="G237" s="73"/>
    </row>
    <row r="238" spans="3:7" ht="16.5" x14ac:dyDescent="0.25">
      <c r="C238" s="72"/>
      <c r="D238" s="75"/>
      <c r="E238" s="72"/>
      <c r="F238" s="71"/>
      <c r="G238" s="73"/>
    </row>
    <row r="239" spans="3:7" ht="16.5" x14ac:dyDescent="0.25">
      <c r="C239" s="72"/>
      <c r="D239" s="75"/>
      <c r="E239" s="72"/>
      <c r="F239" s="71"/>
      <c r="G239" s="73"/>
    </row>
    <row r="240" spans="3:7" ht="16.5" x14ac:dyDescent="0.25">
      <c r="C240" s="72"/>
      <c r="D240" s="75"/>
      <c r="E240" s="72"/>
      <c r="F240" s="71"/>
      <c r="G240" s="73"/>
    </row>
    <row r="241" spans="3:7" ht="16.5" x14ac:dyDescent="0.25">
      <c r="C241" s="72"/>
      <c r="D241" s="75"/>
      <c r="E241" s="72"/>
      <c r="F241" s="71"/>
      <c r="G241" s="73"/>
    </row>
    <row r="242" spans="3:7" ht="16.5" x14ac:dyDescent="0.25">
      <c r="C242" s="72"/>
      <c r="D242" s="75"/>
      <c r="E242" s="72"/>
      <c r="F242" s="71"/>
      <c r="G242" s="73"/>
    </row>
    <row r="243" spans="3:7" ht="16.5" x14ac:dyDescent="0.25">
      <c r="C243" s="72"/>
      <c r="D243" s="75"/>
      <c r="E243" s="72"/>
      <c r="F243" s="71"/>
      <c r="G243" s="73"/>
    </row>
    <row r="244" spans="3:7" ht="16.5" x14ac:dyDescent="0.25">
      <c r="C244" s="72"/>
      <c r="D244" s="75"/>
      <c r="E244" s="72"/>
      <c r="F244" s="71"/>
      <c r="G244" s="73"/>
    </row>
    <row r="245" spans="3:7" ht="16.5" x14ac:dyDescent="0.25">
      <c r="C245" s="72"/>
      <c r="D245" s="75"/>
      <c r="E245" s="72"/>
      <c r="F245" s="71"/>
      <c r="G245" s="73"/>
    </row>
    <row r="246" spans="3:7" ht="16.5" x14ac:dyDescent="0.25">
      <c r="C246" s="72"/>
      <c r="D246" s="75"/>
      <c r="E246" s="72"/>
      <c r="F246" s="71"/>
      <c r="G246" s="73"/>
    </row>
    <row r="247" spans="3:7" ht="16.5" x14ac:dyDescent="0.25">
      <c r="C247" s="72"/>
      <c r="D247" s="75"/>
      <c r="E247" s="72"/>
      <c r="F247" s="71"/>
      <c r="G247" s="73"/>
    </row>
    <row r="248" spans="3:7" ht="16.5" x14ac:dyDescent="0.25">
      <c r="C248" s="72"/>
      <c r="D248" s="75"/>
      <c r="E248" s="72"/>
      <c r="F248" s="71"/>
      <c r="G248" s="73"/>
    </row>
    <row r="249" spans="3:7" ht="16.5" x14ac:dyDescent="0.25">
      <c r="C249" s="72"/>
      <c r="D249" s="75"/>
      <c r="E249" s="72"/>
      <c r="F249" s="71"/>
      <c r="G249" s="73"/>
    </row>
    <row r="250" spans="3:7" ht="16.5" x14ac:dyDescent="0.25">
      <c r="C250" s="72"/>
      <c r="D250" s="75"/>
      <c r="E250" s="72"/>
      <c r="F250" s="71"/>
      <c r="G250" s="73"/>
    </row>
    <row r="251" spans="3:7" ht="16.5" x14ac:dyDescent="0.25">
      <c r="C251" s="72"/>
      <c r="D251" s="75"/>
      <c r="E251" s="72"/>
      <c r="F251" s="71"/>
      <c r="G251" s="73"/>
    </row>
    <row r="252" spans="3:7" ht="16.5" x14ac:dyDescent="0.25">
      <c r="C252" s="72"/>
      <c r="D252" s="75"/>
      <c r="E252" s="72"/>
      <c r="F252" s="71"/>
      <c r="G252" s="73"/>
    </row>
    <row r="253" spans="3:7" ht="16.5" x14ac:dyDescent="0.25">
      <c r="C253" s="72"/>
      <c r="D253" s="75"/>
      <c r="E253" s="72"/>
      <c r="F253" s="71"/>
      <c r="G253" s="73"/>
    </row>
    <row r="254" spans="3:7" ht="16.5" x14ac:dyDescent="0.25">
      <c r="C254" s="72"/>
      <c r="D254" s="75"/>
      <c r="E254" s="72"/>
      <c r="F254" s="71"/>
      <c r="G254" s="73"/>
    </row>
    <row r="255" spans="3:7" ht="16.5" x14ac:dyDescent="0.25">
      <c r="C255" s="72"/>
      <c r="D255" s="75"/>
      <c r="E255" s="72"/>
      <c r="F255" s="71"/>
      <c r="G255" s="73"/>
    </row>
    <row r="256" spans="3:7" ht="16.5" x14ac:dyDescent="0.25">
      <c r="C256" s="72"/>
      <c r="D256" s="75"/>
      <c r="E256" s="72"/>
      <c r="F256" s="71"/>
      <c r="G256" s="73"/>
    </row>
    <row r="257" spans="3:7" ht="16.5" x14ac:dyDescent="0.25">
      <c r="C257" s="72"/>
      <c r="D257" s="75"/>
      <c r="E257" s="72"/>
      <c r="F257" s="71"/>
      <c r="G257" s="73"/>
    </row>
    <row r="258" spans="3:7" ht="16.5" x14ac:dyDescent="0.25">
      <c r="C258" s="72"/>
      <c r="D258" s="75"/>
      <c r="E258" s="72"/>
      <c r="F258" s="71"/>
      <c r="G258" s="73"/>
    </row>
    <row r="259" spans="3:7" ht="16.5" x14ac:dyDescent="0.25">
      <c r="C259" s="72"/>
      <c r="D259" s="75"/>
      <c r="E259" s="72"/>
      <c r="F259" s="71"/>
      <c r="G259" s="73"/>
    </row>
    <row r="260" spans="3:7" ht="16.5" x14ac:dyDescent="0.25">
      <c r="C260" s="72"/>
      <c r="D260" s="75"/>
      <c r="E260" s="72"/>
      <c r="F260" s="71"/>
      <c r="G260" s="73"/>
    </row>
    <row r="261" spans="3:7" ht="16.5" x14ac:dyDescent="0.25">
      <c r="C261" s="72"/>
      <c r="D261" s="75"/>
      <c r="E261" s="72"/>
      <c r="F261" s="71"/>
      <c r="G261" s="73"/>
    </row>
    <row r="262" spans="3:7" ht="16.5" x14ac:dyDescent="0.25">
      <c r="C262" s="72"/>
      <c r="D262" s="75"/>
      <c r="E262" s="72"/>
      <c r="F262" s="71"/>
      <c r="G262" s="73"/>
    </row>
    <row r="263" spans="3:7" ht="16.5" x14ac:dyDescent="0.25">
      <c r="C263" s="72"/>
      <c r="D263" s="75"/>
      <c r="E263" s="72"/>
      <c r="F263" s="71"/>
      <c r="G263" s="73"/>
    </row>
    <row r="264" spans="3:7" ht="16.5" x14ac:dyDescent="0.25">
      <c r="C264" s="72"/>
      <c r="D264" s="75"/>
      <c r="E264" s="72"/>
      <c r="F264" s="71"/>
      <c r="G264" s="73"/>
    </row>
    <row r="265" spans="3:7" ht="16.5" x14ac:dyDescent="0.25">
      <c r="C265" s="72"/>
      <c r="D265" s="75"/>
      <c r="E265" s="72"/>
      <c r="F265" s="71"/>
      <c r="G265" s="73"/>
    </row>
    <row r="266" spans="3:7" ht="16.5" x14ac:dyDescent="0.25">
      <c r="C266" s="72"/>
      <c r="D266" s="75"/>
      <c r="E266" s="72"/>
      <c r="F266" s="71"/>
      <c r="G266" s="73"/>
    </row>
    <row r="267" spans="3:7" ht="16.5" x14ac:dyDescent="0.25">
      <c r="C267" s="72"/>
      <c r="D267" s="75"/>
      <c r="E267" s="72"/>
      <c r="F267" s="71"/>
      <c r="G267" s="73"/>
    </row>
    <row r="268" spans="3:7" ht="16.5" x14ac:dyDescent="0.25">
      <c r="C268" s="72"/>
      <c r="D268" s="75"/>
      <c r="E268" s="72"/>
      <c r="F268" s="71"/>
      <c r="G268" s="73"/>
    </row>
    <row r="269" spans="3:7" ht="16.5" x14ac:dyDescent="0.25">
      <c r="C269" s="72"/>
      <c r="D269" s="75"/>
      <c r="E269" s="72"/>
      <c r="F269" s="71"/>
      <c r="G269" s="73"/>
    </row>
    <row r="270" spans="3:7" ht="16.5" x14ac:dyDescent="0.25">
      <c r="C270" s="72"/>
      <c r="D270" s="75"/>
      <c r="E270" s="72"/>
      <c r="F270" s="71"/>
      <c r="G270" s="73"/>
    </row>
    <row r="271" spans="3:7" ht="16.5" x14ac:dyDescent="0.25">
      <c r="C271" s="72"/>
      <c r="D271" s="75"/>
      <c r="E271" s="72"/>
      <c r="F271" s="71"/>
      <c r="G271" s="73"/>
    </row>
    <row r="272" spans="3:7" ht="16.5" x14ac:dyDescent="0.25">
      <c r="C272" s="72"/>
      <c r="D272" s="75"/>
      <c r="E272" s="72"/>
      <c r="F272" s="71"/>
      <c r="G272" s="73"/>
    </row>
    <row r="273" spans="3:7" ht="16.5" x14ac:dyDescent="0.25">
      <c r="C273" s="72"/>
      <c r="D273" s="75"/>
      <c r="E273" s="72"/>
      <c r="F273" s="71"/>
      <c r="G273" s="73"/>
    </row>
    <row r="274" spans="3:7" ht="16.5" x14ac:dyDescent="0.25">
      <c r="C274" s="72"/>
      <c r="D274" s="75"/>
      <c r="E274" s="72"/>
      <c r="F274" s="71"/>
      <c r="G274" s="73"/>
    </row>
    <row r="275" spans="3:7" ht="16.5" x14ac:dyDescent="0.25">
      <c r="C275" s="72"/>
      <c r="D275" s="75"/>
      <c r="E275" s="72"/>
      <c r="F275" s="71"/>
      <c r="G275" s="73"/>
    </row>
    <row r="276" spans="3:7" ht="16.5" x14ac:dyDescent="0.25">
      <c r="C276" s="72"/>
      <c r="D276" s="75"/>
      <c r="E276" s="72"/>
      <c r="F276" s="71"/>
      <c r="G276" s="73"/>
    </row>
    <row r="277" spans="3:7" ht="16.5" x14ac:dyDescent="0.25">
      <c r="C277" s="72"/>
      <c r="D277" s="75"/>
      <c r="E277" s="72"/>
      <c r="F277" s="71"/>
      <c r="G277" s="73"/>
    </row>
    <row r="278" spans="3:7" ht="16.5" x14ac:dyDescent="0.25">
      <c r="C278" s="72"/>
      <c r="D278" s="75"/>
      <c r="E278" s="72"/>
      <c r="F278" s="71"/>
      <c r="G278" s="73"/>
    </row>
    <row r="279" spans="3:7" ht="16.5" x14ac:dyDescent="0.25">
      <c r="C279" s="72"/>
      <c r="D279" s="75"/>
      <c r="E279" s="72"/>
      <c r="F279" s="71"/>
      <c r="G279" s="73"/>
    </row>
    <row r="280" spans="3:7" ht="16.5" x14ac:dyDescent="0.25">
      <c r="C280" s="72"/>
      <c r="D280" s="75"/>
      <c r="E280" s="72"/>
      <c r="F280" s="71"/>
      <c r="G280" s="73"/>
    </row>
    <row r="281" spans="3:7" ht="16.5" x14ac:dyDescent="0.25">
      <c r="C281" s="72"/>
      <c r="D281" s="75"/>
      <c r="E281" s="72"/>
      <c r="F281" s="71"/>
      <c r="G281" s="73"/>
    </row>
    <row r="282" spans="3:7" ht="16.5" x14ac:dyDescent="0.25">
      <c r="C282" s="72"/>
      <c r="D282" s="75"/>
      <c r="E282" s="72"/>
      <c r="F282" s="71"/>
      <c r="G282" s="73"/>
    </row>
    <row r="283" spans="3:7" ht="16.5" x14ac:dyDescent="0.25">
      <c r="C283" s="72"/>
      <c r="D283" s="75"/>
      <c r="E283" s="72"/>
      <c r="F283" s="71"/>
      <c r="G283" s="73"/>
    </row>
    <row r="284" spans="3:7" ht="16.5" x14ac:dyDescent="0.25">
      <c r="C284" s="72"/>
      <c r="D284" s="75"/>
      <c r="E284" s="72"/>
      <c r="F284" s="71"/>
      <c r="G284" s="73"/>
    </row>
    <row r="285" spans="3:7" ht="16.5" x14ac:dyDescent="0.25">
      <c r="C285" s="72"/>
      <c r="D285" s="75"/>
      <c r="E285" s="72"/>
      <c r="F285" s="71"/>
      <c r="G285" s="73"/>
    </row>
    <row r="286" spans="3:7" ht="16.5" x14ac:dyDescent="0.25">
      <c r="C286" s="72"/>
      <c r="D286" s="75"/>
      <c r="E286" s="72"/>
      <c r="F286" s="71"/>
      <c r="G286" s="73"/>
    </row>
    <row r="287" spans="3:7" ht="16.5" x14ac:dyDescent="0.25">
      <c r="C287" s="72"/>
      <c r="D287" s="75"/>
      <c r="E287" s="72"/>
      <c r="F287" s="71"/>
      <c r="G287" s="73"/>
    </row>
    <row r="288" spans="3:7" ht="16.5" x14ac:dyDescent="0.25">
      <c r="C288" s="72"/>
      <c r="D288" s="75"/>
      <c r="E288" s="72"/>
      <c r="F288" s="71"/>
      <c r="G288" s="73"/>
    </row>
    <row r="289" spans="3:7" ht="16.5" x14ac:dyDescent="0.25">
      <c r="C289" s="72"/>
      <c r="D289" s="75"/>
      <c r="E289" s="72"/>
      <c r="F289" s="71"/>
      <c r="G289" s="73"/>
    </row>
    <row r="290" spans="3:7" ht="16.5" x14ac:dyDescent="0.25">
      <c r="C290" s="72"/>
      <c r="D290" s="75"/>
      <c r="E290" s="72"/>
      <c r="F290" s="71"/>
      <c r="G290" s="73"/>
    </row>
    <row r="291" spans="3:7" ht="16.5" x14ac:dyDescent="0.25">
      <c r="C291" s="72"/>
      <c r="D291" s="75"/>
      <c r="E291" s="72"/>
      <c r="F291" s="71"/>
      <c r="G291" s="73"/>
    </row>
    <row r="292" spans="3:7" ht="16.5" x14ac:dyDescent="0.25">
      <c r="C292" s="72"/>
      <c r="D292" s="75"/>
      <c r="E292" s="72"/>
      <c r="F292" s="71"/>
      <c r="G292" s="73"/>
    </row>
    <row r="293" spans="3:7" ht="16.5" x14ac:dyDescent="0.25">
      <c r="C293" s="72"/>
      <c r="D293" s="75"/>
      <c r="E293" s="72"/>
      <c r="F293" s="71"/>
      <c r="G293" s="73"/>
    </row>
    <row r="294" spans="3:7" ht="16.5" x14ac:dyDescent="0.25">
      <c r="C294" s="72"/>
      <c r="D294" s="75"/>
      <c r="E294" s="72"/>
      <c r="F294" s="71"/>
      <c r="G294" s="73"/>
    </row>
    <row r="295" spans="3:7" ht="16.5" x14ac:dyDescent="0.25">
      <c r="C295" s="72"/>
      <c r="D295" s="75"/>
      <c r="E295" s="72"/>
      <c r="F295" s="71"/>
      <c r="G295" s="73"/>
    </row>
    <row r="296" spans="3:7" ht="16.5" x14ac:dyDescent="0.25">
      <c r="C296" s="72"/>
      <c r="D296" s="75"/>
      <c r="E296" s="72"/>
      <c r="F296" s="71"/>
      <c r="G296" s="73"/>
    </row>
    <row r="297" spans="3:7" ht="16.5" x14ac:dyDescent="0.25">
      <c r="C297" s="72"/>
      <c r="D297" s="75"/>
      <c r="E297" s="72"/>
      <c r="F297" s="71"/>
      <c r="G297" s="73"/>
    </row>
    <row r="298" spans="3:7" ht="16.5" x14ac:dyDescent="0.25">
      <c r="C298" s="72"/>
      <c r="D298" s="75"/>
      <c r="E298" s="72"/>
      <c r="F298" s="71"/>
      <c r="G298" s="73"/>
    </row>
    <row r="299" spans="3:7" ht="16.5" x14ac:dyDescent="0.25">
      <c r="C299" s="72"/>
      <c r="D299" s="75"/>
      <c r="E299" s="72"/>
      <c r="F299" s="71"/>
      <c r="G299" s="73"/>
    </row>
    <row r="300" spans="3:7" ht="16.5" x14ac:dyDescent="0.25">
      <c r="C300" s="72"/>
      <c r="D300" s="75"/>
      <c r="E300" s="72"/>
      <c r="F300" s="71"/>
      <c r="G300" s="73"/>
    </row>
    <row r="301" spans="3:7" ht="16.5" x14ac:dyDescent="0.25">
      <c r="C301" s="72"/>
      <c r="D301" s="75"/>
      <c r="E301" s="72"/>
      <c r="F301" s="71"/>
      <c r="G301" s="73"/>
    </row>
    <row r="302" spans="3:7" ht="16.5" x14ac:dyDescent="0.25">
      <c r="C302" s="72"/>
      <c r="D302" s="75"/>
      <c r="E302" s="72"/>
      <c r="F302" s="71"/>
      <c r="G302" s="73"/>
    </row>
    <row r="303" spans="3:7" ht="16.5" x14ac:dyDescent="0.25">
      <c r="C303" s="72"/>
      <c r="D303" s="75"/>
      <c r="E303" s="72"/>
      <c r="F303" s="71"/>
      <c r="G303" s="73"/>
    </row>
    <row r="304" spans="3:7" ht="16.5" x14ac:dyDescent="0.25">
      <c r="C304" s="72"/>
      <c r="D304" s="75"/>
      <c r="E304" s="72"/>
      <c r="F304" s="71"/>
      <c r="G304" s="73"/>
    </row>
    <row r="305" spans="3:7" ht="16.5" x14ac:dyDescent="0.25">
      <c r="C305" s="72"/>
      <c r="D305" s="75"/>
      <c r="E305" s="72"/>
      <c r="F305" s="71"/>
      <c r="G305" s="73"/>
    </row>
    <row r="306" spans="3:7" ht="16.5" x14ac:dyDescent="0.25">
      <c r="C306" s="72"/>
      <c r="D306" s="75"/>
      <c r="E306" s="72"/>
      <c r="F306" s="71"/>
      <c r="G306" s="73"/>
    </row>
    <row r="307" spans="3:7" ht="16.5" x14ac:dyDescent="0.25">
      <c r="C307" s="72"/>
      <c r="D307" s="75"/>
      <c r="E307" s="72"/>
      <c r="F307" s="71"/>
      <c r="G307" s="73"/>
    </row>
    <row r="308" spans="3:7" ht="16.5" x14ac:dyDescent="0.25">
      <c r="C308" s="72"/>
      <c r="D308" s="75"/>
      <c r="E308" s="72"/>
      <c r="F308" s="71"/>
      <c r="G308" s="73"/>
    </row>
    <row r="309" spans="3:7" ht="16.5" x14ac:dyDescent="0.25">
      <c r="C309" s="72"/>
      <c r="D309" s="75"/>
      <c r="E309" s="72"/>
      <c r="F309" s="71"/>
      <c r="G309" s="73"/>
    </row>
    <row r="310" spans="3:7" ht="16.5" x14ac:dyDescent="0.25">
      <c r="C310" s="72"/>
      <c r="D310" s="75"/>
      <c r="E310" s="72"/>
      <c r="F310" s="71"/>
      <c r="G310" s="73"/>
    </row>
    <row r="311" spans="3:7" ht="16.5" x14ac:dyDescent="0.25">
      <c r="C311" s="72"/>
      <c r="D311" s="75"/>
      <c r="E311" s="72"/>
      <c r="F311" s="71"/>
      <c r="G311" s="73"/>
    </row>
    <row r="312" spans="3:7" ht="16.5" x14ac:dyDescent="0.25">
      <c r="C312" s="72"/>
      <c r="D312" s="75"/>
      <c r="E312" s="72"/>
      <c r="F312" s="71"/>
      <c r="G312" s="73"/>
    </row>
    <row r="313" spans="3:7" ht="16.5" x14ac:dyDescent="0.25">
      <c r="C313" s="72"/>
      <c r="D313" s="75"/>
      <c r="E313" s="72"/>
      <c r="F313" s="71"/>
      <c r="G313" s="73"/>
    </row>
    <row r="314" spans="3:7" ht="16.5" x14ac:dyDescent="0.25">
      <c r="C314" s="72"/>
      <c r="D314" s="75"/>
      <c r="E314" s="72"/>
      <c r="F314" s="71"/>
      <c r="G314" s="73"/>
    </row>
    <row r="315" spans="3:7" ht="16.5" x14ac:dyDescent="0.25">
      <c r="C315" s="72"/>
      <c r="D315" s="75"/>
      <c r="E315" s="72"/>
      <c r="F315" s="71"/>
      <c r="G315" s="73"/>
    </row>
  </sheetData>
  <autoFilter ref="C1:C315"/>
  <pageMargins left="0.7" right="0.7" top="0.75" bottom="0.75" header="0.3" footer="0.3"/>
  <pageSetup scale="1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B1:AB23"/>
  <sheetViews>
    <sheetView zoomScale="90" zoomScaleNormal="90" zoomScalePageLayoutView="90" workbookViewId="0">
      <selection activeCell="E18" sqref="E18"/>
    </sheetView>
  </sheetViews>
  <sheetFormatPr baseColWidth="10" defaultRowHeight="15" x14ac:dyDescent="0.25"/>
  <cols>
    <col min="2" max="2" width="12.140625" bestFit="1" customWidth="1"/>
    <col min="3" max="3" width="13.28515625" bestFit="1" customWidth="1"/>
    <col min="4" max="4" width="9.42578125" customWidth="1"/>
    <col min="5" max="5" width="10.7109375" bestFit="1" customWidth="1"/>
    <col min="9" max="9" width="26.42578125" customWidth="1"/>
    <col min="10" max="10" width="8.42578125" bestFit="1" customWidth="1"/>
    <col min="11" max="11" width="4.42578125" customWidth="1"/>
    <col min="13" max="13" width="13.28515625" bestFit="1" customWidth="1"/>
    <col min="14" max="14" width="19.140625" customWidth="1"/>
    <col min="18" max="18" width="6.7109375" bestFit="1" customWidth="1"/>
    <col min="19" max="19" width="23.7109375" bestFit="1" customWidth="1"/>
    <col min="23" max="23" width="12.28515625" bestFit="1" customWidth="1"/>
    <col min="24" max="24" width="12.140625" bestFit="1" customWidth="1"/>
    <col min="25" max="25" width="8.85546875" customWidth="1"/>
    <col min="26" max="26" width="10.7109375" bestFit="1" customWidth="1"/>
  </cols>
  <sheetData>
    <row r="1" spans="2:28" x14ac:dyDescent="0.25">
      <c r="R1" s="97"/>
      <c r="S1" s="96"/>
      <c r="T1" s="96"/>
      <c r="U1" s="96"/>
      <c r="V1" s="96"/>
      <c r="W1" s="96"/>
      <c r="X1" s="96"/>
      <c r="Y1" s="96"/>
      <c r="Z1" s="96"/>
      <c r="AA1" s="96"/>
      <c r="AB1" s="95"/>
    </row>
    <row r="2" spans="2:28" x14ac:dyDescent="0.25">
      <c r="B2" s="4" t="s">
        <v>8</v>
      </c>
      <c r="C2" s="4" t="s">
        <v>2</v>
      </c>
      <c r="D2" s="4" t="s">
        <v>10</v>
      </c>
      <c r="E2" s="4" t="s">
        <v>9</v>
      </c>
      <c r="F2" s="5"/>
      <c r="H2" s="94" t="s">
        <v>15</v>
      </c>
      <c r="I2" s="5" t="s">
        <v>20</v>
      </c>
      <c r="J2" s="7">
        <f>K2/K15</f>
        <v>0.51515151515151514</v>
      </c>
      <c r="K2" s="6">
        <v>34</v>
      </c>
      <c r="M2" s="90" t="s">
        <v>22</v>
      </c>
      <c r="N2" s="5" t="s">
        <v>24</v>
      </c>
      <c r="O2" s="6">
        <v>0</v>
      </c>
      <c r="P2" s="7" t="e">
        <f>O2/O4</f>
        <v>#DIV/0!</v>
      </c>
      <c r="R2" s="93" t="s">
        <v>10</v>
      </c>
      <c r="S2" s="5" t="s">
        <v>29</v>
      </c>
      <c r="T2" s="6">
        <v>0</v>
      </c>
      <c r="U2" s="7" t="e">
        <f>T2/T15</f>
        <v>#DIV/0!</v>
      </c>
      <c r="V2" s="84"/>
      <c r="W2" s="84"/>
      <c r="X2" s="4" t="s">
        <v>8</v>
      </c>
      <c r="Y2" s="4" t="s">
        <v>10</v>
      </c>
      <c r="Z2" s="4" t="s">
        <v>9</v>
      </c>
      <c r="AA2" s="4" t="s">
        <v>42</v>
      </c>
      <c r="AB2" s="83"/>
    </row>
    <row r="3" spans="2:28" x14ac:dyDescent="0.25">
      <c r="B3" s="6">
        <v>66</v>
      </c>
      <c r="C3" s="6">
        <v>10</v>
      </c>
      <c r="D3" s="6">
        <v>0</v>
      </c>
      <c r="E3" s="6">
        <v>0</v>
      </c>
      <c r="F3" s="4">
        <f>SUM(B3:E3)</f>
        <v>76</v>
      </c>
      <c r="H3" s="12"/>
      <c r="I3" s="11" t="s">
        <v>701</v>
      </c>
      <c r="J3" s="7">
        <f>K3/K15</f>
        <v>0.10606060606060606</v>
      </c>
      <c r="K3" s="6">
        <v>7</v>
      </c>
      <c r="M3" s="12"/>
      <c r="N3" s="5" t="s">
        <v>700</v>
      </c>
      <c r="O3" s="6">
        <v>0</v>
      </c>
      <c r="P3" s="7" t="e">
        <f>O3/O4</f>
        <v>#DIV/0!</v>
      </c>
      <c r="R3" s="87"/>
      <c r="S3" s="5" t="s">
        <v>28</v>
      </c>
      <c r="T3" s="6">
        <v>0</v>
      </c>
      <c r="U3" s="7" t="e">
        <f>T3/T15</f>
        <v>#DIV/0!</v>
      </c>
      <c r="V3" s="84"/>
      <c r="W3" s="4" t="s">
        <v>144</v>
      </c>
      <c r="X3" s="6">
        <v>47</v>
      </c>
      <c r="Y3" s="6">
        <v>0</v>
      </c>
      <c r="Z3" s="6">
        <v>0</v>
      </c>
      <c r="AA3" s="9">
        <f t="shared" ref="AA3:AA20" si="0">SUM(X3:Z3)</f>
        <v>47</v>
      </c>
      <c r="AB3" s="83"/>
    </row>
    <row r="4" spans="2:28" x14ac:dyDescent="0.25">
      <c r="B4" s="7">
        <f>B3/F3</f>
        <v>0.86842105263157898</v>
      </c>
      <c r="C4" s="7">
        <f>C3/F3</f>
        <v>0.13157894736842105</v>
      </c>
      <c r="D4" s="7">
        <f>D3/F3</f>
        <v>0</v>
      </c>
      <c r="E4" s="7">
        <f>E3/F3</f>
        <v>0</v>
      </c>
      <c r="F4" s="92">
        <f>SUM(B4:E4)</f>
        <v>1</v>
      </c>
      <c r="H4" s="12"/>
      <c r="I4" s="5" t="s">
        <v>699</v>
      </c>
      <c r="J4" s="7">
        <f>K4/K15</f>
        <v>4.5454545454545456E-2</v>
      </c>
      <c r="K4" s="6">
        <v>3</v>
      </c>
      <c r="M4" s="12"/>
      <c r="N4" s="8" t="s">
        <v>23</v>
      </c>
      <c r="O4" s="9">
        <f>SUM(O2:O3)</f>
        <v>0</v>
      </c>
      <c r="P4" s="10" t="e">
        <f>SUM(P2:P3)</f>
        <v>#DIV/0!</v>
      </c>
      <c r="R4" s="87"/>
      <c r="S4" s="5" t="s">
        <v>19</v>
      </c>
      <c r="T4" s="6">
        <v>0</v>
      </c>
      <c r="U4" s="7" t="e">
        <f>T4/T15</f>
        <v>#DIV/0!</v>
      </c>
      <c r="V4" s="84"/>
      <c r="W4" s="4" t="s">
        <v>5</v>
      </c>
      <c r="X4" s="6">
        <v>0</v>
      </c>
      <c r="Y4" s="6">
        <v>0</v>
      </c>
      <c r="Z4" s="6">
        <v>0</v>
      </c>
      <c r="AA4" s="9">
        <f t="shared" si="0"/>
        <v>0</v>
      </c>
      <c r="AB4" s="83"/>
    </row>
    <row r="5" spans="2:28" x14ac:dyDescent="0.25">
      <c r="H5" s="12"/>
      <c r="I5" s="5" t="s">
        <v>17</v>
      </c>
      <c r="J5" s="7">
        <f>K5/K15</f>
        <v>0</v>
      </c>
      <c r="K5" s="6">
        <v>0</v>
      </c>
      <c r="R5" s="87"/>
      <c r="S5" s="5" t="s">
        <v>27</v>
      </c>
      <c r="T5" s="6">
        <v>0</v>
      </c>
      <c r="U5" s="7" t="e">
        <f>T5/T15</f>
        <v>#DIV/0!</v>
      </c>
      <c r="V5" s="84"/>
      <c r="W5" s="4" t="s">
        <v>13</v>
      </c>
      <c r="X5" s="6">
        <v>3</v>
      </c>
      <c r="Y5" s="6">
        <v>0</v>
      </c>
      <c r="Z5" s="6">
        <v>0</v>
      </c>
      <c r="AA5" s="91">
        <f t="shared" si="0"/>
        <v>3</v>
      </c>
      <c r="AB5" s="83"/>
    </row>
    <row r="6" spans="2:28" x14ac:dyDescent="0.25">
      <c r="H6" s="12"/>
      <c r="I6" s="11" t="s">
        <v>32</v>
      </c>
      <c r="J6" s="7">
        <f>K6/K15</f>
        <v>1.5151515151515152E-2</v>
      </c>
      <c r="K6" s="6">
        <v>1</v>
      </c>
      <c r="R6" s="87"/>
      <c r="S6" s="5" t="s">
        <v>30</v>
      </c>
      <c r="T6" s="6">
        <v>0</v>
      </c>
      <c r="U6" s="7" t="e">
        <f>T6/T15</f>
        <v>#DIV/0!</v>
      </c>
      <c r="V6" s="84"/>
      <c r="W6" s="4" t="s">
        <v>287</v>
      </c>
      <c r="X6" s="6">
        <v>0</v>
      </c>
      <c r="Y6" s="6">
        <v>0</v>
      </c>
      <c r="Z6" s="6">
        <v>0</v>
      </c>
      <c r="AA6" s="9">
        <f t="shared" si="0"/>
        <v>0</v>
      </c>
      <c r="AB6" s="83"/>
    </row>
    <row r="7" spans="2:28" x14ac:dyDescent="0.25">
      <c r="H7" s="12"/>
      <c r="I7" s="11" t="s">
        <v>697</v>
      </c>
      <c r="J7" s="7">
        <f>K7/K15</f>
        <v>3.0303030303030304E-2</v>
      </c>
      <c r="K7" s="6">
        <v>2</v>
      </c>
      <c r="R7" s="87"/>
      <c r="S7" s="5" t="s">
        <v>26</v>
      </c>
      <c r="T7" s="6">
        <v>0</v>
      </c>
      <c r="U7" s="7" t="e">
        <f>T7/T15</f>
        <v>#DIV/0!</v>
      </c>
      <c r="V7" s="84"/>
      <c r="W7" s="4" t="s">
        <v>40</v>
      </c>
      <c r="X7" s="6">
        <v>1</v>
      </c>
      <c r="Y7" s="6">
        <v>0</v>
      </c>
      <c r="Z7" s="6">
        <v>0</v>
      </c>
      <c r="AA7" s="9">
        <f t="shared" si="0"/>
        <v>1</v>
      </c>
      <c r="AB7" s="83"/>
    </row>
    <row r="8" spans="2:28" x14ac:dyDescent="0.25">
      <c r="H8" s="12"/>
      <c r="I8" s="5" t="s">
        <v>44</v>
      </c>
      <c r="J8" s="7">
        <f>K8/K15</f>
        <v>0</v>
      </c>
      <c r="K8" s="6">
        <v>0</v>
      </c>
      <c r="M8" s="90" t="s">
        <v>2</v>
      </c>
      <c r="N8" s="5" t="s">
        <v>31</v>
      </c>
      <c r="O8" s="18">
        <f>(C4)</f>
        <v>0.13157894736842105</v>
      </c>
      <c r="P8" s="7">
        <f>O8/O8</f>
        <v>1</v>
      </c>
      <c r="R8" s="87"/>
      <c r="S8" s="11" t="s">
        <v>35</v>
      </c>
      <c r="T8" s="6">
        <v>0</v>
      </c>
      <c r="U8" s="7" t="e">
        <f>T8/T15</f>
        <v>#DIV/0!</v>
      </c>
      <c r="V8" s="84"/>
      <c r="W8" s="4" t="s">
        <v>6</v>
      </c>
      <c r="X8" s="6">
        <v>0</v>
      </c>
      <c r="Y8" s="6">
        <v>0</v>
      </c>
      <c r="Z8" s="6">
        <v>0</v>
      </c>
      <c r="AA8" s="9">
        <f t="shared" si="0"/>
        <v>0</v>
      </c>
      <c r="AB8" s="83"/>
    </row>
    <row r="9" spans="2:28" x14ac:dyDescent="0.25">
      <c r="H9" s="12"/>
      <c r="I9" s="5" t="s">
        <v>196</v>
      </c>
      <c r="J9" s="7">
        <f>K9/K15</f>
        <v>1.5151515151515152E-2</v>
      </c>
      <c r="K9" s="6">
        <v>1</v>
      </c>
      <c r="R9" s="87"/>
      <c r="S9" s="5" t="s">
        <v>696</v>
      </c>
      <c r="T9" s="6">
        <v>0</v>
      </c>
      <c r="U9" s="7" t="e">
        <f>T9/T15</f>
        <v>#DIV/0!</v>
      </c>
      <c r="V9" s="84"/>
      <c r="W9" s="4" t="s">
        <v>11</v>
      </c>
      <c r="X9" s="6">
        <v>0</v>
      </c>
      <c r="Y9" s="6">
        <v>0</v>
      </c>
      <c r="Z9" s="6">
        <v>0</v>
      </c>
      <c r="AA9" s="9">
        <f t="shared" si="0"/>
        <v>0</v>
      </c>
      <c r="AB9" s="83"/>
    </row>
    <row r="10" spans="2:28" x14ac:dyDescent="0.25">
      <c r="H10" s="12"/>
      <c r="I10" s="5" t="s">
        <v>695</v>
      </c>
      <c r="J10" s="7">
        <f>K10/K15</f>
        <v>7.575757575757576E-2</v>
      </c>
      <c r="K10" s="6">
        <v>5</v>
      </c>
      <c r="R10" s="87"/>
      <c r="S10" s="5" t="s">
        <v>705</v>
      </c>
      <c r="T10" s="6">
        <v>0</v>
      </c>
      <c r="U10" s="7" t="e">
        <f>T10/T15</f>
        <v>#DIV/0!</v>
      </c>
      <c r="V10" s="84"/>
      <c r="W10" s="4" t="s">
        <v>157</v>
      </c>
      <c r="X10" s="6">
        <v>3</v>
      </c>
      <c r="Y10" s="6">
        <v>0</v>
      </c>
      <c r="Z10" s="6">
        <v>0</v>
      </c>
      <c r="AA10" s="9">
        <f t="shared" si="0"/>
        <v>3</v>
      </c>
      <c r="AB10" s="83"/>
    </row>
    <row r="11" spans="2:28" x14ac:dyDescent="0.25">
      <c r="H11" s="12"/>
      <c r="I11" s="5" t="s">
        <v>486</v>
      </c>
      <c r="J11" s="7">
        <f>K11/K15</f>
        <v>1.5151515151515152E-2</v>
      </c>
      <c r="K11" s="6">
        <v>1</v>
      </c>
      <c r="R11" s="87"/>
      <c r="S11" s="5" t="s">
        <v>693</v>
      </c>
      <c r="T11" s="6">
        <v>0</v>
      </c>
      <c r="U11" s="7" t="e">
        <f>T11/T15</f>
        <v>#DIV/0!</v>
      </c>
      <c r="V11" s="84"/>
      <c r="W11" s="4" t="s">
        <v>448</v>
      </c>
      <c r="X11" s="6">
        <v>2</v>
      </c>
      <c r="Y11" s="6">
        <v>0</v>
      </c>
      <c r="Z11" s="6">
        <v>0</v>
      </c>
      <c r="AA11" s="9">
        <f t="shared" si="0"/>
        <v>2</v>
      </c>
      <c r="AB11" s="83"/>
    </row>
    <row r="12" spans="2:28" x14ac:dyDescent="0.25">
      <c r="H12" s="12"/>
      <c r="I12" s="66" t="s">
        <v>485</v>
      </c>
      <c r="J12" s="88">
        <f>K12/K15</f>
        <v>0.15151515151515152</v>
      </c>
      <c r="K12" s="6">
        <v>10</v>
      </c>
      <c r="R12" s="87"/>
      <c r="S12" s="5" t="s">
        <v>704</v>
      </c>
      <c r="T12" s="6">
        <v>0</v>
      </c>
      <c r="U12" s="7" t="e">
        <f>T12/T15</f>
        <v>#DIV/0!</v>
      </c>
      <c r="V12" s="84"/>
      <c r="W12" s="4" t="s">
        <v>179</v>
      </c>
      <c r="X12" s="6">
        <v>3</v>
      </c>
      <c r="Y12" s="6">
        <v>0</v>
      </c>
      <c r="Z12" s="6">
        <v>0</v>
      </c>
      <c r="AA12" s="9">
        <f t="shared" si="0"/>
        <v>3</v>
      </c>
      <c r="AB12" s="83"/>
    </row>
    <row r="13" spans="2:28" x14ac:dyDescent="0.25">
      <c r="I13" s="89" t="s">
        <v>689</v>
      </c>
      <c r="J13" s="88">
        <f>K13/K15</f>
        <v>1.5151515151515152E-2</v>
      </c>
      <c r="K13" s="6">
        <v>1</v>
      </c>
      <c r="R13" s="87"/>
      <c r="S13" s="11" t="s">
        <v>34</v>
      </c>
      <c r="T13" s="6">
        <v>0</v>
      </c>
      <c r="U13" s="7" t="e">
        <f>T13/T15</f>
        <v>#DIV/0!</v>
      </c>
      <c r="V13" s="84"/>
      <c r="W13" s="4" t="s">
        <v>147</v>
      </c>
      <c r="X13" s="6">
        <v>0</v>
      </c>
      <c r="Y13" s="6">
        <v>0</v>
      </c>
      <c r="Z13" s="6">
        <v>0</v>
      </c>
      <c r="AA13" s="9">
        <f t="shared" si="0"/>
        <v>0</v>
      </c>
      <c r="AB13" s="83"/>
    </row>
    <row r="14" spans="2:28" x14ac:dyDescent="0.25">
      <c r="I14" s="89" t="s">
        <v>703</v>
      </c>
      <c r="J14" s="88">
        <f>K14/K15</f>
        <v>1.5151515151515152E-2</v>
      </c>
      <c r="K14" s="6">
        <v>1</v>
      </c>
      <c r="R14" s="87"/>
      <c r="S14" s="5" t="s">
        <v>689</v>
      </c>
      <c r="T14" s="6">
        <v>0</v>
      </c>
      <c r="U14" s="7" t="e">
        <f>T14/T15</f>
        <v>#DIV/0!</v>
      </c>
      <c r="V14" s="84"/>
      <c r="W14" s="4" t="s">
        <v>39</v>
      </c>
      <c r="X14" s="6">
        <v>0</v>
      </c>
      <c r="Y14" s="6">
        <v>0</v>
      </c>
      <c r="Z14" s="6">
        <v>0</v>
      </c>
      <c r="AA14" s="9">
        <f t="shared" si="0"/>
        <v>0</v>
      </c>
      <c r="AB14" s="83"/>
    </row>
    <row r="15" spans="2:28" x14ac:dyDescent="0.25">
      <c r="I15" s="8" t="s">
        <v>23</v>
      </c>
      <c r="J15" s="10">
        <f>SUM(J3:J14)</f>
        <v>0.48484848484848486</v>
      </c>
      <c r="K15" s="9">
        <f>SUM(K2:K14)</f>
        <v>66</v>
      </c>
      <c r="R15" s="87"/>
      <c r="S15" s="8" t="s">
        <v>23</v>
      </c>
      <c r="T15" s="9">
        <f>SUM(T2:T14)</f>
        <v>0</v>
      </c>
      <c r="U15" s="10" t="e">
        <f>SUM(U2:U14)</f>
        <v>#DIV/0!</v>
      </c>
      <c r="V15" s="84"/>
      <c r="W15" s="4" t="s">
        <v>43</v>
      </c>
      <c r="X15" s="6">
        <v>2</v>
      </c>
      <c r="Y15" s="6">
        <v>0</v>
      </c>
      <c r="Z15" s="6">
        <v>0</v>
      </c>
      <c r="AA15" s="9">
        <f t="shared" si="0"/>
        <v>2</v>
      </c>
      <c r="AB15" s="83"/>
    </row>
    <row r="16" spans="2:28" x14ac:dyDescent="0.25">
      <c r="R16" s="87"/>
      <c r="S16" s="84"/>
      <c r="T16" s="84"/>
      <c r="U16" s="84"/>
      <c r="V16" s="84"/>
      <c r="W16" s="4" t="s">
        <v>150</v>
      </c>
      <c r="X16" s="6">
        <v>0</v>
      </c>
      <c r="Y16" s="6">
        <v>0</v>
      </c>
      <c r="Z16" s="6">
        <v>0</v>
      </c>
      <c r="AA16" s="9">
        <f t="shared" si="0"/>
        <v>0</v>
      </c>
      <c r="AB16" s="83"/>
    </row>
    <row r="17" spans="18:28" x14ac:dyDescent="0.25">
      <c r="R17" s="85"/>
      <c r="S17" s="84"/>
      <c r="T17" s="84"/>
      <c r="U17" s="84"/>
      <c r="V17" s="84"/>
      <c r="W17" s="4" t="s">
        <v>152</v>
      </c>
      <c r="X17" s="6">
        <v>2</v>
      </c>
      <c r="Y17" s="6">
        <v>0</v>
      </c>
      <c r="Z17" s="6">
        <v>0</v>
      </c>
      <c r="AA17" s="9">
        <f t="shared" si="0"/>
        <v>2</v>
      </c>
      <c r="AB17" s="83"/>
    </row>
    <row r="18" spans="18:28" x14ac:dyDescent="0.25">
      <c r="R18" s="85"/>
      <c r="S18" s="84"/>
      <c r="T18" s="84"/>
      <c r="U18" s="84"/>
      <c r="V18" s="84"/>
      <c r="W18" s="4" t="s">
        <v>45</v>
      </c>
      <c r="X18" s="6">
        <v>3</v>
      </c>
      <c r="Y18" s="6">
        <v>0</v>
      </c>
      <c r="Z18" s="6">
        <v>0</v>
      </c>
      <c r="AA18" s="9">
        <f t="shared" si="0"/>
        <v>3</v>
      </c>
      <c r="AB18" s="83"/>
    </row>
    <row r="19" spans="18:28" x14ac:dyDescent="0.25">
      <c r="R19" s="85"/>
      <c r="S19" s="84"/>
      <c r="T19" s="84"/>
      <c r="U19" s="84"/>
      <c r="V19" s="84"/>
      <c r="W19" s="4" t="s">
        <v>408</v>
      </c>
      <c r="X19" s="6">
        <v>0</v>
      </c>
      <c r="Y19" s="6">
        <v>0</v>
      </c>
      <c r="Z19" s="6">
        <v>0</v>
      </c>
      <c r="AA19" s="9">
        <f t="shared" si="0"/>
        <v>0</v>
      </c>
      <c r="AB19" s="83"/>
    </row>
    <row r="20" spans="18:28" x14ac:dyDescent="0.25">
      <c r="R20" s="85"/>
      <c r="S20" s="84"/>
      <c r="T20" s="84"/>
      <c r="U20" s="84"/>
      <c r="V20" s="84"/>
      <c r="W20" s="4" t="s">
        <v>445</v>
      </c>
      <c r="X20" s="37">
        <v>0</v>
      </c>
      <c r="Y20" s="37">
        <v>0</v>
      </c>
      <c r="Z20" s="37">
        <v>0</v>
      </c>
      <c r="AA20" s="9">
        <f t="shared" si="0"/>
        <v>0</v>
      </c>
      <c r="AB20" s="83"/>
    </row>
    <row r="21" spans="18:28" x14ac:dyDescent="0.25">
      <c r="R21" s="85"/>
      <c r="S21" s="84"/>
      <c r="T21" s="84"/>
      <c r="U21" s="84"/>
      <c r="V21" s="84"/>
      <c r="W21" s="84"/>
      <c r="X21" s="84"/>
      <c r="Y21" s="84"/>
      <c r="Z21" s="84"/>
      <c r="AA21" s="86">
        <f>SUM(AA3:AA20)</f>
        <v>66</v>
      </c>
      <c r="AB21" s="83"/>
    </row>
    <row r="22" spans="18:28" x14ac:dyDescent="0.25">
      <c r="R22" s="85"/>
      <c r="S22" s="84"/>
      <c r="T22" s="84"/>
      <c r="U22" s="84"/>
      <c r="V22" s="84"/>
      <c r="W22" s="84"/>
      <c r="X22" s="84"/>
      <c r="Y22" s="84"/>
      <c r="Z22" s="84"/>
      <c r="AA22" s="84"/>
      <c r="AB22" s="83"/>
    </row>
    <row r="23" spans="18:28" ht="15.75" thickBot="1" x14ac:dyDescent="0.3">
      <c r="R23" s="82"/>
      <c r="S23" s="81"/>
      <c r="T23" s="81"/>
      <c r="U23" s="81"/>
      <c r="V23" s="81"/>
      <c r="W23" s="81"/>
      <c r="X23" s="81"/>
      <c r="Y23" s="81"/>
      <c r="Z23" s="81"/>
      <c r="AA23" s="81"/>
      <c r="AB23" s="80"/>
    </row>
  </sheetData>
  <conditionalFormatting sqref="AA3:AA21">
    <cfRule type="cellIs" dxfId="4" priority="1" operator="between">
      <formula>20</formula>
      <formula>58</formula>
    </cfRule>
    <cfRule type="cellIs" dxfId="3" priority="2" operator="between">
      <formula>21</formula>
      <formula>100</formula>
    </cfRule>
    <cfRule type="cellIs" dxfId="2" priority="3" operator="between">
      <formula>11</formula>
      <formula>20</formula>
    </cfRule>
    <cfRule type="cellIs" dxfId="1" priority="4" operator="between">
      <formula>6</formula>
      <formula>10</formula>
    </cfRule>
    <cfRule type="cellIs" dxfId="0" priority="5" operator="between">
      <formula>0</formula>
      <formula>5</formula>
    </cfRule>
  </conditionalFormatting>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O70"/>
  <sheetViews>
    <sheetView tabSelected="1" workbookViewId="0">
      <selection activeCell="N81" sqref="N81"/>
    </sheetView>
  </sheetViews>
  <sheetFormatPr baseColWidth="10" defaultRowHeight="15" x14ac:dyDescent="0.25"/>
  <cols>
    <col min="2" max="2" width="22.85546875" bestFit="1" customWidth="1"/>
    <col min="3" max="3" width="5" bestFit="1" customWidth="1"/>
    <col min="7" max="7" width="13.28515625" bestFit="1" customWidth="1"/>
    <col min="9" max="9" width="13.28515625" bestFit="1" customWidth="1"/>
  </cols>
  <sheetData>
    <row r="1" spans="2:15" x14ac:dyDescent="0.25">
      <c r="B1" s="8" t="s">
        <v>56</v>
      </c>
      <c r="C1" s="9"/>
      <c r="D1">
        <v>99</v>
      </c>
      <c r="E1">
        <v>62</v>
      </c>
      <c r="F1">
        <v>85</v>
      </c>
      <c r="G1">
        <v>150</v>
      </c>
      <c r="H1">
        <v>140</v>
      </c>
      <c r="I1">
        <v>156</v>
      </c>
      <c r="J1">
        <v>165</v>
      </c>
      <c r="K1">
        <v>190</v>
      </c>
      <c r="L1">
        <v>154</v>
      </c>
      <c r="M1">
        <v>156</v>
      </c>
      <c r="N1">
        <v>142</v>
      </c>
      <c r="O1" s="103">
        <f>SUM(D1:N1)</f>
        <v>1499</v>
      </c>
    </row>
    <row r="2" spans="2:15" x14ac:dyDescent="0.25">
      <c r="B2" s="11" t="s">
        <v>33</v>
      </c>
      <c r="C2" s="13">
        <v>696</v>
      </c>
    </row>
    <row r="3" spans="2:15" x14ac:dyDescent="0.25">
      <c r="B3" s="5" t="s">
        <v>44</v>
      </c>
      <c r="C3" s="6">
        <v>325</v>
      </c>
    </row>
    <row r="4" spans="2:15" x14ac:dyDescent="0.25">
      <c r="B4" s="5" t="s">
        <v>193</v>
      </c>
      <c r="C4" s="6">
        <v>315</v>
      </c>
    </row>
    <row r="5" spans="2:15" x14ac:dyDescent="0.25">
      <c r="B5" s="5" t="s">
        <v>709</v>
      </c>
      <c r="C5" s="6">
        <v>204</v>
      </c>
    </row>
    <row r="6" spans="2:15" x14ac:dyDescent="0.25">
      <c r="B6" s="11" t="s">
        <v>710</v>
      </c>
      <c r="C6" s="13">
        <v>56</v>
      </c>
    </row>
    <row r="7" spans="2:15" x14ac:dyDescent="0.25">
      <c r="B7" s="5" t="s">
        <v>86</v>
      </c>
      <c r="C7" s="6">
        <v>42</v>
      </c>
    </row>
    <row r="8" spans="2:15" x14ac:dyDescent="0.25">
      <c r="B8" s="5" t="s">
        <v>16</v>
      </c>
      <c r="C8" s="6">
        <v>38</v>
      </c>
    </row>
    <row r="9" spans="2:15" x14ac:dyDescent="0.25">
      <c r="B9" s="5" t="s">
        <v>17</v>
      </c>
      <c r="C9" s="6">
        <v>6</v>
      </c>
    </row>
    <row r="10" spans="2:15" x14ac:dyDescent="0.25">
      <c r="B10" s="5" t="s">
        <v>85</v>
      </c>
      <c r="C10" s="37">
        <v>4</v>
      </c>
    </row>
    <row r="11" spans="2:15" x14ac:dyDescent="0.25">
      <c r="B11" s="5" t="s">
        <v>18</v>
      </c>
      <c r="C11" s="6">
        <v>2</v>
      </c>
    </row>
    <row r="12" spans="2:15" x14ac:dyDescent="0.25">
      <c r="B12" s="5"/>
      <c r="C12" s="6"/>
    </row>
    <row r="13" spans="2:15" x14ac:dyDescent="0.25">
      <c r="C13" s="37"/>
    </row>
    <row r="37" spans="2:15" x14ac:dyDescent="0.25">
      <c r="B37" s="8" t="s">
        <v>57</v>
      </c>
      <c r="C37" s="8"/>
    </row>
    <row r="38" spans="2:15" x14ac:dyDescent="0.25">
      <c r="B38" s="5" t="s">
        <v>29</v>
      </c>
      <c r="C38" s="6">
        <v>256</v>
      </c>
      <c r="D38">
        <v>55</v>
      </c>
      <c r="E38">
        <v>25</v>
      </c>
      <c r="F38">
        <v>35</v>
      </c>
      <c r="G38">
        <v>153</v>
      </c>
      <c r="H38">
        <v>15</v>
      </c>
      <c r="I38">
        <v>13</v>
      </c>
      <c r="J38">
        <v>34</v>
      </c>
      <c r="K38">
        <v>10</v>
      </c>
      <c r="L38">
        <v>46</v>
      </c>
      <c r="M38">
        <v>16</v>
      </c>
      <c r="N38">
        <v>25</v>
      </c>
      <c r="O38" s="103">
        <f>SUM(D38:N38)</f>
        <v>427</v>
      </c>
    </row>
    <row r="39" spans="2:15" x14ac:dyDescent="0.25">
      <c r="B39" s="11" t="s">
        <v>35</v>
      </c>
      <c r="C39" s="6">
        <v>120</v>
      </c>
    </row>
    <row r="40" spans="2:15" x14ac:dyDescent="0.25">
      <c r="B40" s="5" t="s">
        <v>25</v>
      </c>
      <c r="C40" s="6">
        <v>35</v>
      </c>
    </row>
    <row r="41" spans="2:15" x14ac:dyDescent="0.25">
      <c r="B41" s="5" t="s">
        <v>19</v>
      </c>
      <c r="C41" s="6">
        <v>31</v>
      </c>
    </row>
    <row r="42" spans="2:15" x14ac:dyDescent="0.25">
      <c r="B42" s="5" t="s">
        <v>28</v>
      </c>
      <c r="C42" s="6">
        <v>10</v>
      </c>
    </row>
    <row r="43" spans="2:15" x14ac:dyDescent="0.25">
      <c r="B43" s="11" t="s">
        <v>34</v>
      </c>
      <c r="C43" s="6">
        <v>8</v>
      </c>
    </row>
    <row r="44" spans="2:15" x14ac:dyDescent="0.25">
      <c r="B44" s="5" t="s">
        <v>26</v>
      </c>
      <c r="C44" s="6">
        <v>4</v>
      </c>
    </row>
    <row r="45" spans="2:15" x14ac:dyDescent="0.25">
      <c r="B45" s="5" t="s">
        <v>27</v>
      </c>
      <c r="C45" s="6">
        <v>4</v>
      </c>
    </row>
    <row r="46" spans="2:15" x14ac:dyDescent="0.25">
      <c r="B46" s="5" t="s">
        <v>708</v>
      </c>
      <c r="C46" s="6">
        <v>3</v>
      </c>
    </row>
    <row r="47" spans="2:15" x14ac:dyDescent="0.25">
      <c r="C47">
        <f>SUM(C38:C46)</f>
        <v>471</v>
      </c>
    </row>
    <row r="64" spans="4:10" x14ac:dyDescent="0.25">
      <c r="D64" s="104"/>
      <c r="E64" s="105" t="s">
        <v>711</v>
      </c>
      <c r="G64" s="118"/>
      <c r="H64" s="119">
        <v>2018</v>
      </c>
      <c r="I64" s="118">
        <v>2019</v>
      </c>
      <c r="J64" s="120"/>
    </row>
    <row r="65" spans="4:10" x14ac:dyDescent="0.25">
      <c r="D65" s="106" t="s">
        <v>8</v>
      </c>
      <c r="E65" s="107">
        <v>140</v>
      </c>
      <c r="G65" s="114" t="s">
        <v>8</v>
      </c>
      <c r="H65" s="115">
        <v>1145</v>
      </c>
      <c r="I65" s="115">
        <v>1688</v>
      </c>
      <c r="J65" s="115"/>
    </row>
    <row r="66" spans="4:10" x14ac:dyDescent="0.25">
      <c r="D66" s="106" t="s">
        <v>2</v>
      </c>
      <c r="E66" s="107">
        <v>66</v>
      </c>
      <c r="G66" s="114" t="s">
        <v>90</v>
      </c>
      <c r="H66" s="115">
        <v>444</v>
      </c>
      <c r="I66" s="115">
        <v>471</v>
      </c>
      <c r="J66" s="115"/>
    </row>
    <row r="67" spans="4:10" x14ac:dyDescent="0.25">
      <c r="D67" s="106" t="s">
        <v>90</v>
      </c>
      <c r="E67" s="108">
        <v>75</v>
      </c>
      <c r="G67" s="114" t="s">
        <v>2</v>
      </c>
      <c r="H67" s="115">
        <v>372</v>
      </c>
      <c r="I67" s="115">
        <v>45</v>
      </c>
      <c r="J67" s="115"/>
    </row>
    <row r="68" spans="4:10" x14ac:dyDescent="0.25">
      <c r="D68" s="106" t="s">
        <v>91</v>
      </c>
      <c r="E68" s="109">
        <v>2</v>
      </c>
      <c r="G68" s="114" t="s">
        <v>91</v>
      </c>
      <c r="H68" s="115">
        <v>7</v>
      </c>
      <c r="I68" s="115">
        <v>2</v>
      </c>
      <c r="J68" s="115"/>
    </row>
    <row r="69" spans="4:10" x14ac:dyDescent="0.25">
      <c r="D69" s="110" t="s">
        <v>50</v>
      </c>
      <c r="E69" s="111">
        <f>SUM(E65:E68)</f>
        <v>283</v>
      </c>
      <c r="G69" s="114" t="s">
        <v>713</v>
      </c>
      <c r="H69" s="117">
        <f>SUM(H65:H68)</f>
        <v>1968</v>
      </c>
      <c r="I69" s="116">
        <f>SUM(I65:I68)</f>
        <v>2206</v>
      </c>
      <c r="J69" s="117"/>
    </row>
    <row r="70" spans="4:10" x14ac:dyDescent="0.25">
      <c r="D70" s="112" t="s">
        <v>712</v>
      </c>
      <c r="E70" s="113"/>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9:L11"/>
  <sheetViews>
    <sheetView topLeftCell="A2" workbookViewId="0">
      <selection activeCell="J36" sqref="J36"/>
    </sheetView>
  </sheetViews>
  <sheetFormatPr baseColWidth="10" defaultRowHeight="15" x14ac:dyDescent="0.25"/>
  <sheetData>
    <row r="9" spans="8:12" x14ac:dyDescent="0.25">
      <c r="I9" t="s">
        <v>706</v>
      </c>
      <c r="L9" t="s">
        <v>707</v>
      </c>
    </row>
    <row r="10" spans="8:12" x14ac:dyDescent="0.25">
      <c r="H10" s="19">
        <v>2018</v>
      </c>
      <c r="I10" s="102">
        <v>71513</v>
      </c>
      <c r="K10" s="19">
        <v>2018</v>
      </c>
      <c r="L10" s="102">
        <v>211245</v>
      </c>
    </row>
    <row r="11" spans="8:12" x14ac:dyDescent="0.25">
      <c r="H11" s="19">
        <v>2019</v>
      </c>
      <c r="I11" s="102">
        <v>57247</v>
      </c>
      <c r="K11" s="19">
        <v>2019</v>
      </c>
      <c r="L11" s="102">
        <v>172095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7"/>
  <sheetViews>
    <sheetView workbookViewId="0">
      <selection activeCell="C2" sqref="C2"/>
    </sheetView>
  </sheetViews>
  <sheetFormatPr baseColWidth="10" defaultRowHeight="15.75" x14ac:dyDescent="0.3"/>
  <cols>
    <col min="1" max="1" width="21.5703125" style="21" bestFit="1" customWidth="1"/>
    <col min="2" max="2" width="98.5703125" style="26" customWidth="1"/>
    <col min="3" max="3" width="89.85546875" customWidth="1"/>
  </cols>
  <sheetData>
    <row r="1" spans="1:3" ht="195" x14ac:dyDescent="0.3">
      <c r="A1" s="30" t="s">
        <v>58</v>
      </c>
      <c r="B1" s="32" t="s">
        <v>430</v>
      </c>
      <c r="C1" s="1"/>
    </row>
    <row r="2" spans="1:3" x14ac:dyDescent="0.3">
      <c r="A2" s="31"/>
    </row>
    <row r="3" spans="1:3" ht="75" x14ac:dyDescent="0.3">
      <c r="A3" s="30" t="s">
        <v>59</v>
      </c>
      <c r="B3" s="32" t="s">
        <v>60</v>
      </c>
    </row>
    <row r="4" spans="1:3" x14ac:dyDescent="0.3">
      <c r="A4" s="31"/>
    </row>
    <row r="5" spans="1:3" ht="75" x14ac:dyDescent="0.3">
      <c r="A5" s="30" t="s">
        <v>61</v>
      </c>
      <c r="B5" s="32" t="s">
        <v>62</v>
      </c>
    </row>
    <row r="7" spans="1:3" ht="75" x14ac:dyDescent="0.3">
      <c r="A7" s="30" t="s">
        <v>206</v>
      </c>
      <c r="B7" s="32" t="s">
        <v>687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
  <sheetViews>
    <sheetView workbookViewId="0">
      <selection activeCell="B1" sqref="B1"/>
    </sheetView>
  </sheetViews>
  <sheetFormatPr baseColWidth="10" defaultRowHeight="15" x14ac:dyDescent="0.25"/>
  <cols>
    <col min="1" max="1" width="19.7109375" customWidth="1"/>
    <col min="2" max="2" width="108.7109375" customWidth="1"/>
  </cols>
  <sheetData>
    <row r="1" spans="1:2" ht="90" x14ac:dyDescent="0.3">
      <c r="A1" s="30" t="s">
        <v>63</v>
      </c>
      <c r="B1" s="32"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
  <sheetViews>
    <sheetView workbookViewId="0">
      <selection activeCell="B22" sqref="B22"/>
    </sheetView>
  </sheetViews>
  <sheetFormatPr baseColWidth="10" defaultRowHeight="15" x14ac:dyDescent="0.25"/>
  <cols>
    <col min="1" max="1" width="19.5703125" customWidth="1"/>
    <col min="2" max="2" width="120.28515625" customWidth="1"/>
  </cols>
  <sheetData>
    <row r="1" spans="1:2" ht="165" x14ac:dyDescent="0.3">
      <c r="A1" s="30" t="s">
        <v>65</v>
      </c>
      <c r="B1" s="32" t="s">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2"/>
  <sheetViews>
    <sheetView workbookViewId="0">
      <selection activeCell="B1" sqref="B1"/>
    </sheetView>
  </sheetViews>
  <sheetFormatPr baseColWidth="10" defaultRowHeight="15" x14ac:dyDescent="0.25"/>
  <cols>
    <col min="1" max="1" width="21" customWidth="1"/>
    <col min="2" max="2" width="107.7109375" customWidth="1"/>
  </cols>
  <sheetData>
    <row r="1" spans="1:2" ht="75" x14ac:dyDescent="0.3">
      <c r="A1" s="30" t="s">
        <v>67</v>
      </c>
      <c r="B1" s="32" t="s">
        <v>68</v>
      </c>
    </row>
    <row r="3" spans="1:2" ht="90" x14ac:dyDescent="0.25">
      <c r="A3" s="30" t="s">
        <v>70</v>
      </c>
      <c r="B3" s="33" t="s">
        <v>71</v>
      </c>
    </row>
    <row r="5" spans="1:2" ht="90" x14ac:dyDescent="0.25">
      <c r="A5" s="30" t="s">
        <v>69</v>
      </c>
      <c r="B5" s="33" t="s">
        <v>72</v>
      </c>
    </row>
    <row r="7" spans="1:2" x14ac:dyDescent="0.25">
      <c r="A7" s="30" t="s">
        <v>92</v>
      </c>
      <c r="B7" s="33" t="s">
        <v>84</v>
      </c>
    </row>
    <row r="9" spans="1:2" ht="60" x14ac:dyDescent="0.25">
      <c r="A9" s="30" t="s">
        <v>4</v>
      </c>
      <c r="B9" s="33" t="s">
        <v>87</v>
      </c>
    </row>
    <row r="11" spans="1:2" ht="51.75" customHeight="1" x14ac:dyDescent="0.25">
      <c r="A11" s="30" t="s">
        <v>330</v>
      </c>
      <c r="B11" s="33" t="s">
        <v>346</v>
      </c>
    </row>
    <row r="12" spans="1:2" ht="75" x14ac:dyDescent="0.25">
      <c r="B12" s="1" t="s">
        <v>420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3399"/>
    <pageSetUpPr fitToPage="1"/>
  </sheetPr>
  <dimension ref="A1:E214"/>
  <sheetViews>
    <sheetView topLeftCell="A202" zoomScale="90" zoomScaleNormal="90" workbookViewId="0">
      <selection activeCell="B17" sqref="B17"/>
    </sheetView>
  </sheetViews>
  <sheetFormatPr baseColWidth="10" defaultRowHeight="15" x14ac:dyDescent="0.25"/>
  <cols>
    <col min="1" max="1" width="5.5703125" style="25" bestFit="1" customWidth="1"/>
    <col min="2" max="2" width="38.7109375" style="27" bestFit="1" customWidth="1"/>
    <col min="3" max="3" width="121.140625" style="28" customWidth="1"/>
    <col min="4" max="4" width="15.5703125" style="27" bestFit="1" customWidth="1"/>
    <col min="5" max="5" width="100.140625" customWidth="1"/>
    <col min="7" max="7" width="33.42578125" bestFit="1" customWidth="1"/>
    <col min="8" max="8" width="46.5703125" bestFit="1" customWidth="1"/>
    <col min="9" max="9" width="8" bestFit="1" customWidth="1"/>
    <col min="10" max="10" width="13" bestFit="1" customWidth="1"/>
  </cols>
  <sheetData>
    <row r="1" spans="1:5" s="3" customFormat="1" x14ac:dyDescent="0.25">
      <c r="A1" s="22"/>
      <c r="B1" s="23" t="s">
        <v>1</v>
      </c>
      <c r="C1" s="24" t="s">
        <v>54</v>
      </c>
      <c r="D1" s="23" t="s">
        <v>55</v>
      </c>
      <c r="E1" s="23" t="s">
        <v>131</v>
      </c>
    </row>
    <row r="2" spans="1:5" x14ac:dyDescent="0.25">
      <c r="A2" s="38"/>
      <c r="C2"/>
    </row>
    <row r="3" spans="1:5" x14ac:dyDescent="0.25">
      <c r="A3" s="38"/>
      <c r="B3" s="29" t="s">
        <v>102</v>
      </c>
      <c r="C3"/>
    </row>
    <row r="4" spans="1:5" ht="75" x14ac:dyDescent="0.25">
      <c r="A4" s="38">
        <v>1</v>
      </c>
      <c r="B4" s="63" t="s">
        <v>104</v>
      </c>
      <c r="C4" s="56" t="s">
        <v>103</v>
      </c>
      <c r="D4" s="27" t="s">
        <v>43</v>
      </c>
      <c r="E4" s="1" t="s">
        <v>132</v>
      </c>
    </row>
    <row r="5" spans="1:5" x14ac:dyDescent="0.25">
      <c r="A5" s="38"/>
      <c r="C5"/>
    </row>
    <row r="6" spans="1:5" x14ac:dyDescent="0.25">
      <c r="A6" s="38"/>
      <c r="B6" s="29" t="s">
        <v>105</v>
      </c>
      <c r="C6" s="1"/>
    </row>
    <row r="7" spans="1:5" x14ac:dyDescent="0.25">
      <c r="A7" s="38">
        <v>2</v>
      </c>
      <c r="B7" s="27" t="s">
        <v>83</v>
      </c>
      <c r="C7"/>
      <c r="D7" s="27" t="s">
        <v>37</v>
      </c>
    </row>
    <row r="8" spans="1:5" x14ac:dyDescent="0.25">
      <c r="A8" s="38">
        <v>3</v>
      </c>
      <c r="B8" s="27" t="s">
        <v>106</v>
      </c>
      <c r="C8"/>
      <c r="D8" s="27" t="s">
        <v>37</v>
      </c>
    </row>
    <row r="9" spans="1:5" ht="120" x14ac:dyDescent="0.25">
      <c r="A9" s="25">
        <v>4</v>
      </c>
      <c r="B9" s="63" t="s">
        <v>104</v>
      </c>
      <c r="C9" s="28" t="s">
        <v>107</v>
      </c>
      <c r="D9" s="27" t="s">
        <v>39</v>
      </c>
      <c r="E9" s="57" t="s">
        <v>134</v>
      </c>
    </row>
    <row r="10" spans="1:5" x14ac:dyDescent="0.25">
      <c r="A10" s="25">
        <v>5</v>
      </c>
      <c r="B10" s="27" t="s">
        <v>46</v>
      </c>
      <c r="D10" s="27" t="s">
        <v>37</v>
      </c>
    </row>
    <row r="11" spans="1:5" x14ac:dyDescent="0.25">
      <c r="A11" s="25">
        <v>6</v>
      </c>
      <c r="B11" s="27" t="s">
        <v>36</v>
      </c>
      <c r="D11" s="27" t="s">
        <v>37</v>
      </c>
    </row>
    <row r="12" spans="1:5" ht="30" x14ac:dyDescent="0.25">
      <c r="A12" s="25">
        <v>7</v>
      </c>
      <c r="B12" s="27" t="s">
        <v>104</v>
      </c>
      <c r="C12" s="28" t="s">
        <v>108</v>
      </c>
      <c r="D12" s="27" t="s">
        <v>13</v>
      </c>
      <c r="E12" s="1" t="s">
        <v>135</v>
      </c>
    </row>
    <row r="13" spans="1:5" x14ac:dyDescent="0.25">
      <c r="A13" s="25">
        <v>8</v>
      </c>
      <c r="B13" s="27" t="s">
        <v>106</v>
      </c>
      <c r="C13"/>
      <c r="D13" s="27" t="s">
        <v>37</v>
      </c>
    </row>
    <row r="14" spans="1:5" x14ac:dyDescent="0.25">
      <c r="A14" s="25">
        <v>9</v>
      </c>
      <c r="B14" s="27" t="s">
        <v>93</v>
      </c>
      <c r="D14" s="27" t="s">
        <v>38</v>
      </c>
    </row>
    <row r="16" spans="1:5" x14ac:dyDescent="0.25">
      <c r="B16" s="29" t="s">
        <v>109</v>
      </c>
    </row>
    <row r="17" spans="1:5" ht="150" x14ac:dyDescent="0.25">
      <c r="A17" s="25">
        <v>10</v>
      </c>
      <c r="B17" s="63" t="s">
        <v>110</v>
      </c>
      <c r="C17" s="28" t="s">
        <v>111</v>
      </c>
      <c r="D17" s="27" t="s">
        <v>5</v>
      </c>
      <c r="E17" s="57" t="s">
        <v>136</v>
      </c>
    </row>
    <row r="18" spans="1:5" x14ac:dyDescent="0.25">
      <c r="A18" s="25">
        <v>11</v>
      </c>
      <c r="B18" s="27" t="s">
        <v>106</v>
      </c>
      <c r="C18"/>
      <c r="D18" s="27" t="s">
        <v>37</v>
      </c>
    </row>
    <row r="19" spans="1:5" x14ac:dyDescent="0.25">
      <c r="A19" s="25">
        <v>12</v>
      </c>
      <c r="B19" s="27" t="s">
        <v>93</v>
      </c>
      <c r="D19" s="27" t="s">
        <v>38</v>
      </c>
    </row>
    <row r="20" spans="1:5" ht="120" x14ac:dyDescent="0.25">
      <c r="A20" s="25">
        <v>13</v>
      </c>
      <c r="B20" s="27" t="s">
        <v>48</v>
      </c>
      <c r="C20" s="28" t="s">
        <v>112</v>
      </c>
      <c r="D20" s="27" t="s">
        <v>39</v>
      </c>
      <c r="E20" s="1" t="s">
        <v>133</v>
      </c>
    </row>
    <row r="21" spans="1:5" ht="105" x14ac:dyDescent="0.25">
      <c r="A21" s="25">
        <v>14</v>
      </c>
      <c r="B21" s="63" t="s">
        <v>48</v>
      </c>
      <c r="C21" s="28" t="s">
        <v>113</v>
      </c>
      <c r="D21" s="27" t="s">
        <v>39</v>
      </c>
      <c r="E21" s="57" t="s">
        <v>136</v>
      </c>
    </row>
    <row r="22" spans="1:5" ht="165" x14ac:dyDescent="0.25">
      <c r="A22" s="25">
        <v>15</v>
      </c>
      <c r="B22" s="63" t="s">
        <v>14</v>
      </c>
      <c r="C22" s="28" t="s">
        <v>114</v>
      </c>
      <c r="D22" s="27" t="s">
        <v>6</v>
      </c>
      <c r="E22" s="57" t="s">
        <v>136</v>
      </c>
    </row>
    <row r="24" spans="1:5" x14ac:dyDescent="0.25">
      <c r="B24" s="29" t="s">
        <v>115</v>
      </c>
    </row>
    <row r="25" spans="1:5" x14ac:dyDescent="0.25">
      <c r="A25" s="25">
        <v>16</v>
      </c>
      <c r="B25" s="27" t="s">
        <v>106</v>
      </c>
      <c r="C25"/>
      <c r="D25" s="27" t="s">
        <v>37</v>
      </c>
    </row>
    <row r="26" spans="1:5" x14ac:dyDescent="0.25">
      <c r="A26" s="25">
        <v>17</v>
      </c>
      <c r="B26" s="27" t="s">
        <v>46</v>
      </c>
      <c r="D26" s="27" t="s">
        <v>37</v>
      </c>
    </row>
    <row r="27" spans="1:5" x14ac:dyDescent="0.25">
      <c r="A27" s="25">
        <v>18</v>
      </c>
      <c r="B27" s="27" t="s">
        <v>106</v>
      </c>
      <c r="C27"/>
      <c r="D27" s="27" t="s">
        <v>37</v>
      </c>
    </row>
    <row r="28" spans="1:5" ht="90" x14ac:dyDescent="0.25">
      <c r="A28" s="25">
        <v>19</v>
      </c>
      <c r="B28" s="63" t="s">
        <v>47</v>
      </c>
      <c r="C28" s="28" t="s">
        <v>116</v>
      </c>
      <c r="D28" s="27" t="s">
        <v>5</v>
      </c>
      <c r="E28" s="57" t="s">
        <v>136</v>
      </c>
    </row>
    <row r="29" spans="1:5" x14ac:dyDescent="0.25">
      <c r="A29" s="25">
        <v>20</v>
      </c>
      <c r="B29" s="27" t="s">
        <v>106</v>
      </c>
      <c r="C29"/>
      <c r="D29" s="27" t="s">
        <v>37</v>
      </c>
    </row>
    <row r="30" spans="1:5" x14ac:dyDescent="0.25">
      <c r="A30" s="25">
        <v>21</v>
      </c>
      <c r="B30" s="27" t="s">
        <v>36</v>
      </c>
      <c r="D30" s="27" t="s">
        <v>37</v>
      </c>
    </row>
    <row r="31" spans="1:5" x14ac:dyDescent="0.25">
      <c r="A31" s="25">
        <v>22</v>
      </c>
      <c r="B31" s="27" t="s">
        <v>93</v>
      </c>
      <c r="D31" s="27" t="s">
        <v>38</v>
      </c>
    </row>
    <row r="33" spans="1:5" x14ac:dyDescent="0.25">
      <c r="B33" s="29" t="s">
        <v>117</v>
      </c>
    </row>
    <row r="34" spans="1:5" ht="285" x14ac:dyDescent="0.25">
      <c r="A34" s="25">
        <v>23</v>
      </c>
      <c r="B34" s="27" t="s">
        <v>104</v>
      </c>
      <c r="C34" s="28" t="s">
        <v>118</v>
      </c>
      <c r="D34" s="27" t="s">
        <v>45</v>
      </c>
      <c r="E34" s="1" t="s">
        <v>137</v>
      </c>
    </row>
    <row r="35" spans="1:5" x14ac:dyDescent="0.25">
      <c r="A35" s="25">
        <v>24</v>
      </c>
      <c r="B35" s="27" t="s">
        <v>106</v>
      </c>
      <c r="C35"/>
      <c r="D35" s="27" t="s">
        <v>37</v>
      </c>
    </row>
    <row r="36" spans="1:5" x14ac:dyDescent="0.25">
      <c r="A36" s="25">
        <v>25</v>
      </c>
      <c r="B36" s="27" t="s">
        <v>106</v>
      </c>
      <c r="C36"/>
      <c r="D36" s="27" t="s">
        <v>37</v>
      </c>
    </row>
    <row r="37" spans="1:5" x14ac:dyDescent="0.25">
      <c r="A37" s="25">
        <v>26</v>
      </c>
      <c r="B37" s="27" t="s">
        <v>36</v>
      </c>
      <c r="D37" s="27" t="s">
        <v>37</v>
      </c>
    </row>
    <row r="38" spans="1:5" x14ac:dyDescent="0.25">
      <c r="A38" s="25">
        <v>27</v>
      </c>
      <c r="B38" s="27" t="s">
        <v>88</v>
      </c>
      <c r="D38" s="27" t="s">
        <v>4</v>
      </c>
    </row>
    <row r="39" spans="1:5" ht="165" x14ac:dyDescent="0.25">
      <c r="A39" s="25">
        <v>28</v>
      </c>
      <c r="B39" s="27" t="s">
        <v>7</v>
      </c>
      <c r="C39" s="28" t="s">
        <v>119</v>
      </c>
      <c r="D39" s="27" t="s">
        <v>101</v>
      </c>
      <c r="E39" s="57" t="s">
        <v>136</v>
      </c>
    </row>
    <row r="41" spans="1:5" x14ac:dyDescent="0.25">
      <c r="B41" s="29" t="s">
        <v>117</v>
      </c>
    </row>
    <row r="42" spans="1:5" x14ac:dyDescent="0.25">
      <c r="A42" s="25">
        <v>29</v>
      </c>
      <c r="B42" s="27" t="s">
        <v>83</v>
      </c>
      <c r="C42"/>
      <c r="D42" s="27" t="s">
        <v>37</v>
      </c>
    </row>
    <row r="43" spans="1:5" ht="195" x14ac:dyDescent="0.25">
      <c r="A43" s="25">
        <v>30</v>
      </c>
      <c r="B43" s="27" t="s">
        <v>12</v>
      </c>
      <c r="C43" s="28" t="s">
        <v>120</v>
      </c>
      <c r="D43" s="27" t="s">
        <v>41</v>
      </c>
      <c r="E43" s="1" t="s">
        <v>138</v>
      </c>
    </row>
    <row r="45" spans="1:5" x14ac:dyDescent="0.25">
      <c r="B45" s="29" t="s">
        <v>121</v>
      </c>
    </row>
    <row r="46" spans="1:5" x14ac:dyDescent="0.25">
      <c r="A46" s="25">
        <v>31</v>
      </c>
      <c r="B46" s="27" t="s">
        <v>106</v>
      </c>
      <c r="C46"/>
      <c r="D46" s="27" t="s">
        <v>37</v>
      </c>
    </row>
    <row r="47" spans="1:5" ht="60" x14ac:dyDescent="0.25">
      <c r="A47" s="25">
        <v>32</v>
      </c>
      <c r="B47" s="63" t="s">
        <v>110</v>
      </c>
      <c r="C47" s="28" t="s">
        <v>122</v>
      </c>
      <c r="D47" s="27" t="s">
        <v>5</v>
      </c>
      <c r="E47" s="57" t="s">
        <v>136</v>
      </c>
    </row>
    <row r="48" spans="1:5" x14ac:dyDescent="0.25">
      <c r="A48" s="25">
        <v>33</v>
      </c>
      <c r="B48" s="27" t="s">
        <v>83</v>
      </c>
      <c r="C48"/>
      <c r="D48" s="27" t="s">
        <v>37</v>
      </c>
    </row>
    <row r="49" spans="1:5" ht="225" x14ac:dyDescent="0.25">
      <c r="A49" s="25">
        <v>34</v>
      </c>
      <c r="B49" s="27" t="s">
        <v>3</v>
      </c>
      <c r="C49" s="28" t="s">
        <v>139</v>
      </c>
      <c r="D49" s="27" t="s">
        <v>11</v>
      </c>
      <c r="E49" s="57" t="s">
        <v>134</v>
      </c>
    </row>
    <row r="51" spans="1:5" x14ac:dyDescent="0.25">
      <c r="B51" s="29" t="s">
        <v>124</v>
      </c>
    </row>
    <row r="52" spans="1:5" ht="270" x14ac:dyDescent="0.25">
      <c r="A52" s="25">
        <v>35</v>
      </c>
      <c r="B52" s="27" t="s">
        <v>104</v>
      </c>
      <c r="C52" s="28" t="s">
        <v>123</v>
      </c>
      <c r="D52" s="27" t="s">
        <v>6</v>
      </c>
      <c r="E52" s="56" t="s">
        <v>140</v>
      </c>
    </row>
    <row r="53" spans="1:5" x14ac:dyDescent="0.25">
      <c r="A53" s="25">
        <v>36</v>
      </c>
      <c r="B53" s="27" t="s">
        <v>36</v>
      </c>
      <c r="D53" s="27" t="s">
        <v>37</v>
      </c>
    </row>
    <row r="54" spans="1:5" x14ac:dyDescent="0.25">
      <c r="A54" s="25">
        <v>37</v>
      </c>
      <c r="B54" s="27" t="s">
        <v>36</v>
      </c>
      <c r="D54" s="27" t="s">
        <v>37</v>
      </c>
    </row>
    <row r="55" spans="1:5" x14ac:dyDescent="0.25">
      <c r="A55" s="25">
        <v>38</v>
      </c>
      <c r="B55" s="27" t="s">
        <v>46</v>
      </c>
      <c r="D55" s="27" t="s">
        <v>37</v>
      </c>
    </row>
    <row r="56" spans="1:5" x14ac:dyDescent="0.25">
      <c r="A56" s="25">
        <v>39</v>
      </c>
      <c r="B56" s="27" t="s">
        <v>93</v>
      </c>
      <c r="D56" s="27" t="s">
        <v>38</v>
      </c>
    </row>
    <row r="57" spans="1:5" x14ac:dyDescent="0.25">
      <c r="A57" s="25">
        <v>40</v>
      </c>
      <c r="B57" s="27" t="s">
        <v>93</v>
      </c>
      <c r="D57" s="27" t="s">
        <v>38</v>
      </c>
    </row>
    <row r="58" spans="1:5" x14ac:dyDescent="0.25">
      <c r="A58" s="25">
        <v>41</v>
      </c>
      <c r="B58" s="27" t="s">
        <v>46</v>
      </c>
      <c r="D58" s="27" t="s">
        <v>37</v>
      </c>
    </row>
    <row r="60" spans="1:5" x14ac:dyDescent="0.25">
      <c r="B60" s="29" t="s">
        <v>126</v>
      </c>
    </row>
    <row r="61" spans="1:5" x14ac:dyDescent="0.25">
      <c r="A61" s="25">
        <v>42</v>
      </c>
      <c r="B61" s="27" t="s">
        <v>46</v>
      </c>
      <c r="D61" s="27" t="s">
        <v>37</v>
      </c>
    </row>
    <row r="62" spans="1:5" ht="90" x14ac:dyDescent="0.25">
      <c r="A62" s="25">
        <v>43</v>
      </c>
      <c r="B62" s="27" t="s">
        <v>91</v>
      </c>
      <c r="C62" s="28" t="s">
        <v>125</v>
      </c>
      <c r="D62" s="27" t="s">
        <v>37</v>
      </c>
    </row>
    <row r="63" spans="1:5" x14ac:dyDescent="0.25">
      <c r="A63" s="25">
        <v>44</v>
      </c>
      <c r="B63" s="27" t="s">
        <v>106</v>
      </c>
      <c r="C63"/>
      <c r="D63" s="27" t="s">
        <v>37</v>
      </c>
    </row>
    <row r="64" spans="1:5" x14ac:dyDescent="0.25">
      <c r="A64" s="25">
        <v>45</v>
      </c>
      <c r="B64" s="27" t="s">
        <v>106</v>
      </c>
      <c r="C64"/>
      <c r="D64" s="27" t="s">
        <v>37</v>
      </c>
    </row>
    <row r="65" spans="1:4" x14ac:dyDescent="0.25">
      <c r="A65" s="25">
        <v>46</v>
      </c>
      <c r="B65" s="27" t="s">
        <v>106</v>
      </c>
      <c r="C65"/>
      <c r="D65" s="27" t="s">
        <v>37</v>
      </c>
    </row>
    <row r="66" spans="1:4" x14ac:dyDescent="0.25">
      <c r="A66" s="25">
        <v>47</v>
      </c>
      <c r="B66" s="27" t="s">
        <v>36</v>
      </c>
      <c r="D66" s="27" t="s">
        <v>37</v>
      </c>
    </row>
    <row r="67" spans="1:4" x14ac:dyDescent="0.25">
      <c r="A67" s="25">
        <v>48</v>
      </c>
      <c r="B67" s="27" t="s">
        <v>46</v>
      </c>
      <c r="D67" s="27" t="s">
        <v>37</v>
      </c>
    </row>
    <row r="68" spans="1:4" x14ac:dyDescent="0.25">
      <c r="A68" s="25">
        <v>49</v>
      </c>
      <c r="B68" s="27" t="s">
        <v>46</v>
      </c>
      <c r="D68" s="27" t="s">
        <v>37</v>
      </c>
    </row>
    <row r="69" spans="1:4" x14ac:dyDescent="0.25">
      <c r="A69" s="25">
        <v>50</v>
      </c>
      <c r="B69" s="27" t="s">
        <v>106</v>
      </c>
      <c r="C69"/>
      <c r="D69" s="27" t="s">
        <v>37</v>
      </c>
    </row>
    <row r="70" spans="1:4" x14ac:dyDescent="0.25">
      <c r="A70" s="25">
        <v>51</v>
      </c>
      <c r="B70" s="27" t="s">
        <v>106</v>
      </c>
      <c r="C70"/>
      <c r="D70" s="27" t="s">
        <v>37</v>
      </c>
    </row>
    <row r="71" spans="1:4" x14ac:dyDescent="0.25">
      <c r="A71" s="25">
        <v>52</v>
      </c>
      <c r="B71" s="27" t="s">
        <v>106</v>
      </c>
      <c r="C71"/>
      <c r="D71" s="27" t="s">
        <v>37</v>
      </c>
    </row>
    <row r="72" spans="1:4" x14ac:dyDescent="0.25">
      <c r="A72" s="25">
        <v>53</v>
      </c>
      <c r="B72" s="27" t="s">
        <v>106</v>
      </c>
      <c r="C72"/>
      <c r="D72" s="27" t="s">
        <v>37</v>
      </c>
    </row>
    <row r="73" spans="1:4" x14ac:dyDescent="0.25">
      <c r="A73" s="25">
        <v>54</v>
      </c>
      <c r="B73" s="27" t="s">
        <v>46</v>
      </c>
      <c r="D73" s="27" t="s">
        <v>37</v>
      </c>
    </row>
    <row r="74" spans="1:4" x14ac:dyDescent="0.25">
      <c r="A74" s="25">
        <v>55</v>
      </c>
      <c r="B74" s="27" t="s">
        <v>36</v>
      </c>
      <c r="D74" s="27" t="s">
        <v>37</v>
      </c>
    </row>
    <row r="75" spans="1:4" x14ac:dyDescent="0.25">
      <c r="A75" s="25">
        <v>56</v>
      </c>
      <c r="B75" s="27" t="s">
        <v>106</v>
      </c>
      <c r="C75"/>
      <c r="D75" s="27" t="s">
        <v>37</v>
      </c>
    </row>
    <row r="76" spans="1:4" ht="105" x14ac:dyDescent="0.25">
      <c r="A76" s="25">
        <v>57</v>
      </c>
      <c r="B76" s="27" t="s">
        <v>94</v>
      </c>
      <c r="C76" s="28" t="s">
        <v>127</v>
      </c>
      <c r="D76" s="27" t="s">
        <v>40</v>
      </c>
    </row>
    <row r="77" spans="1:4" ht="165" x14ac:dyDescent="0.25">
      <c r="A77" s="25">
        <v>58</v>
      </c>
      <c r="B77" s="27" t="s">
        <v>7</v>
      </c>
      <c r="C77" s="28" t="s">
        <v>128</v>
      </c>
      <c r="D77" s="27" t="s">
        <v>43</v>
      </c>
    </row>
    <row r="79" spans="1:4" x14ac:dyDescent="0.25">
      <c r="B79" s="29" t="s">
        <v>129</v>
      </c>
    </row>
    <row r="80" spans="1:4" x14ac:dyDescent="0.25">
      <c r="A80" s="25">
        <v>59</v>
      </c>
      <c r="B80" s="27" t="s">
        <v>36</v>
      </c>
      <c r="D80" s="27" t="s">
        <v>37</v>
      </c>
    </row>
    <row r="81" spans="1:4" x14ac:dyDescent="0.25">
      <c r="A81" s="25">
        <v>60</v>
      </c>
      <c r="B81" s="27" t="s">
        <v>106</v>
      </c>
      <c r="C81"/>
      <c r="D81" s="27" t="s">
        <v>37</v>
      </c>
    </row>
    <row r="82" spans="1:4" x14ac:dyDescent="0.25">
      <c r="A82" s="25">
        <v>61</v>
      </c>
      <c r="B82" s="27" t="s">
        <v>106</v>
      </c>
      <c r="C82"/>
      <c r="D82" s="27" t="s">
        <v>37</v>
      </c>
    </row>
    <row r="83" spans="1:4" x14ac:dyDescent="0.25">
      <c r="A83" s="25">
        <v>62</v>
      </c>
      <c r="B83" s="27" t="s">
        <v>106</v>
      </c>
      <c r="C83"/>
      <c r="D83" s="27" t="s">
        <v>37</v>
      </c>
    </row>
    <row r="84" spans="1:4" x14ac:dyDescent="0.25">
      <c r="A84" s="25">
        <v>63</v>
      </c>
      <c r="B84" s="27" t="s">
        <v>46</v>
      </c>
      <c r="D84" s="27" t="s">
        <v>37</v>
      </c>
    </row>
    <row r="85" spans="1:4" x14ac:dyDescent="0.25">
      <c r="A85" s="25">
        <v>64</v>
      </c>
      <c r="B85" s="27" t="s">
        <v>46</v>
      </c>
      <c r="D85" s="27" t="s">
        <v>37</v>
      </c>
    </row>
    <row r="86" spans="1:4" x14ac:dyDescent="0.25">
      <c r="A86" s="25">
        <v>65</v>
      </c>
      <c r="B86" s="27" t="s">
        <v>93</v>
      </c>
      <c r="D86" s="27" t="s">
        <v>38</v>
      </c>
    </row>
    <row r="87" spans="1:4" x14ac:dyDescent="0.25">
      <c r="A87" s="25">
        <v>66</v>
      </c>
      <c r="B87" s="27" t="s">
        <v>106</v>
      </c>
      <c r="C87"/>
      <c r="D87" s="27" t="s">
        <v>37</v>
      </c>
    </row>
    <row r="88" spans="1:4" x14ac:dyDescent="0.25">
      <c r="A88" s="25">
        <v>67</v>
      </c>
      <c r="B88" s="27" t="s">
        <v>36</v>
      </c>
      <c r="D88" s="27" t="s">
        <v>37</v>
      </c>
    </row>
    <row r="90" spans="1:4" x14ac:dyDescent="0.25">
      <c r="B90" s="29" t="s">
        <v>130</v>
      </c>
    </row>
    <row r="91" spans="1:4" x14ac:dyDescent="0.25">
      <c r="A91" s="25">
        <v>68</v>
      </c>
      <c r="B91" s="27" t="s">
        <v>36</v>
      </c>
      <c r="D91" s="27" t="s">
        <v>37</v>
      </c>
    </row>
    <row r="92" spans="1:4" x14ac:dyDescent="0.25">
      <c r="A92" s="25">
        <v>69</v>
      </c>
      <c r="B92" s="27" t="s">
        <v>46</v>
      </c>
      <c r="D92" s="27" t="s">
        <v>37</v>
      </c>
    </row>
    <row r="93" spans="1:4" x14ac:dyDescent="0.25">
      <c r="A93" s="25">
        <v>70</v>
      </c>
      <c r="B93" s="27" t="s">
        <v>36</v>
      </c>
      <c r="D93" s="27" t="s">
        <v>37</v>
      </c>
    </row>
    <row r="95" spans="1:4" x14ac:dyDescent="0.25">
      <c r="B95" s="29" t="s">
        <v>142</v>
      </c>
    </row>
    <row r="96" spans="1:4" ht="30" x14ac:dyDescent="0.25">
      <c r="A96" s="25">
        <v>71</v>
      </c>
      <c r="B96" s="27" t="s">
        <v>12</v>
      </c>
      <c r="C96" s="28" t="s">
        <v>141</v>
      </c>
      <c r="D96" s="27" t="s">
        <v>45</v>
      </c>
    </row>
    <row r="97" spans="1:5" x14ac:dyDescent="0.25">
      <c r="A97" s="25">
        <v>72</v>
      </c>
      <c r="B97" s="27" t="s">
        <v>143</v>
      </c>
      <c r="D97" s="27" t="s">
        <v>144</v>
      </c>
    </row>
    <row r="98" spans="1:5" x14ac:dyDescent="0.25">
      <c r="A98" s="25">
        <v>73</v>
      </c>
      <c r="B98" s="27" t="s">
        <v>36</v>
      </c>
      <c r="D98" s="27" t="s">
        <v>37</v>
      </c>
    </row>
    <row r="99" spans="1:5" x14ac:dyDescent="0.25">
      <c r="A99" s="25">
        <v>74</v>
      </c>
      <c r="B99" s="27" t="s">
        <v>143</v>
      </c>
      <c r="D99" s="27" t="s">
        <v>144</v>
      </c>
    </row>
    <row r="100" spans="1:5" ht="60" x14ac:dyDescent="0.25">
      <c r="A100" s="25">
        <v>75</v>
      </c>
      <c r="B100" s="27" t="s">
        <v>12</v>
      </c>
      <c r="C100" s="28" t="s">
        <v>145</v>
      </c>
      <c r="D100" s="27" t="s">
        <v>11</v>
      </c>
    </row>
    <row r="101" spans="1:5" ht="75" x14ac:dyDescent="0.25">
      <c r="A101" s="25">
        <v>76</v>
      </c>
      <c r="B101" s="27" t="s">
        <v>14</v>
      </c>
      <c r="C101" s="28" t="s">
        <v>146</v>
      </c>
      <c r="D101" s="27" t="s">
        <v>147</v>
      </c>
    </row>
    <row r="103" spans="1:5" x14ac:dyDescent="0.25">
      <c r="B103" s="29" t="s">
        <v>148</v>
      </c>
    </row>
    <row r="104" spans="1:5" ht="270" x14ac:dyDescent="0.25">
      <c r="A104" s="25">
        <v>77</v>
      </c>
      <c r="B104" s="27" t="s">
        <v>14</v>
      </c>
      <c r="C104" s="28" t="s">
        <v>149</v>
      </c>
      <c r="D104" s="27" t="s">
        <v>150</v>
      </c>
    </row>
    <row r="105" spans="1:5" ht="45" x14ac:dyDescent="0.25">
      <c r="A105" s="25">
        <v>78</v>
      </c>
      <c r="B105" s="27" t="s">
        <v>104</v>
      </c>
      <c r="C105" s="28" t="s">
        <v>151</v>
      </c>
      <c r="D105" s="27" t="s">
        <v>152</v>
      </c>
    </row>
    <row r="106" spans="1:5" x14ac:dyDescent="0.25">
      <c r="A106" s="25">
        <v>79</v>
      </c>
      <c r="B106" s="27" t="s">
        <v>88</v>
      </c>
      <c r="D106" s="27" t="s">
        <v>4</v>
      </c>
    </row>
    <row r="107" spans="1:5" x14ac:dyDescent="0.25">
      <c r="A107" s="25">
        <v>80</v>
      </c>
      <c r="B107" s="27" t="s">
        <v>106</v>
      </c>
      <c r="C107"/>
      <c r="D107" s="27" t="s">
        <v>37</v>
      </c>
    </row>
    <row r="108" spans="1:5" x14ac:dyDescent="0.25">
      <c r="A108" s="25">
        <v>81</v>
      </c>
      <c r="B108" s="27" t="s">
        <v>36</v>
      </c>
      <c r="D108" s="27" t="s">
        <v>37</v>
      </c>
    </row>
    <row r="109" spans="1:5" x14ac:dyDescent="0.25">
      <c r="A109" s="25">
        <v>82</v>
      </c>
      <c r="B109" s="27" t="s">
        <v>153</v>
      </c>
      <c r="D109" s="27" t="s">
        <v>37</v>
      </c>
    </row>
    <row r="111" spans="1:5" x14ac:dyDescent="0.25">
      <c r="B111" s="29" t="s">
        <v>155</v>
      </c>
    </row>
    <row r="112" spans="1:5" ht="180" x14ac:dyDescent="0.25">
      <c r="A112" s="25">
        <v>83</v>
      </c>
      <c r="B112" s="27" t="s">
        <v>14</v>
      </c>
      <c r="C112" s="28" t="s">
        <v>154</v>
      </c>
      <c r="D112" s="27" t="s">
        <v>147</v>
      </c>
      <c r="E112" s="38" t="s">
        <v>136</v>
      </c>
    </row>
    <row r="113" spans="1:4" x14ac:dyDescent="0.25">
      <c r="A113" s="25">
        <v>84</v>
      </c>
      <c r="B113" s="27" t="s">
        <v>106</v>
      </c>
      <c r="C113"/>
      <c r="D113" s="27" t="s">
        <v>37</v>
      </c>
    </row>
    <row r="114" spans="1:4" ht="90" x14ac:dyDescent="0.25">
      <c r="A114" s="25">
        <v>85</v>
      </c>
      <c r="B114" s="27" t="s">
        <v>104</v>
      </c>
      <c r="C114" s="28" t="s">
        <v>156</v>
      </c>
      <c r="D114" s="27" t="s">
        <v>157</v>
      </c>
    </row>
    <row r="115" spans="1:4" x14ac:dyDescent="0.25">
      <c r="A115" s="25">
        <v>86</v>
      </c>
      <c r="B115" s="27" t="s">
        <v>106</v>
      </c>
      <c r="C115"/>
      <c r="D115" s="27" t="s">
        <v>37</v>
      </c>
    </row>
    <row r="117" spans="1:4" x14ac:dyDescent="0.25">
      <c r="B117" s="29" t="s">
        <v>158</v>
      </c>
    </row>
    <row r="118" spans="1:4" ht="270" x14ac:dyDescent="0.25">
      <c r="A118" s="25">
        <v>87</v>
      </c>
      <c r="B118" s="63" t="s">
        <v>7</v>
      </c>
      <c r="C118" s="28" t="s">
        <v>159</v>
      </c>
      <c r="D118" s="27" t="s">
        <v>147</v>
      </c>
    </row>
    <row r="119" spans="1:4" ht="409.5" x14ac:dyDescent="0.25">
      <c r="A119" s="25">
        <v>88</v>
      </c>
      <c r="B119" s="27" t="s">
        <v>7</v>
      </c>
      <c r="C119" s="28" t="s">
        <v>160</v>
      </c>
      <c r="D119" s="27" t="s">
        <v>11</v>
      </c>
    </row>
    <row r="120" spans="1:4" x14ac:dyDescent="0.25">
      <c r="A120" s="25">
        <v>89</v>
      </c>
      <c r="B120" s="27" t="s">
        <v>36</v>
      </c>
      <c r="D120" s="27" t="s">
        <v>37</v>
      </c>
    </row>
    <row r="121" spans="1:4" x14ac:dyDescent="0.25">
      <c r="A121" s="25">
        <v>90</v>
      </c>
      <c r="B121" s="27" t="s">
        <v>36</v>
      </c>
      <c r="D121" s="27" t="s">
        <v>37</v>
      </c>
    </row>
    <row r="122" spans="1:4" x14ac:dyDescent="0.25">
      <c r="A122" s="25">
        <v>91</v>
      </c>
      <c r="B122" s="27" t="s">
        <v>161</v>
      </c>
      <c r="D122" s="27" t="s">
        <v>37</v>
      </c>
    </row>
    <row r="123" spans="1:4" x14ac:dyDescent="0.25">
      <c r="A123" s="25">
        <v>92</v>
      </c>
      <c r="B123" s="27" t="s">
        <v>106</v>
      </c>
      <c r="C123"/>
      <c r="D123" s="27" t="s">
        <v>37</v>
      </c>
    </row>
    <row r="125" spans="1:4" x14ac:dyDescent="0.25">
      <c r="B125" s="29" t="s">
        <v>162</v>
      </c>
    </row>
    <row r="126" spans="1:4" x14ac:dyDescent="0.25">
      <c r="A126" s="25">
        <v>93</v>
      </c>
      <c r="B126" s="27" t="s">
        <v>36</v>
      </c>
      <c r="D126" s="27" t="s">
        <v>37</v>
      </c>
    </row>
    <row r="127" spans="1:4" x14ac:dyDescent="0.25">
      <c r="A127" s="25">
        <v>94</v>
      </c>
      <c r="B127" s="27" t="s">
        <v>106</v>
      </c>
      <c r="C127"/>
      <c r="D127" s="27" t="s">
        <v>37</v>
      </c>
    </row>
    <row r="128" spans="1:4" x14ac:dyDescent="0.25">
      <c r="A128" s="25">
        <v>95</v>
      </c>
      <c r="B128" s="27" t="s">
        <v>106</v>
      </c>
      <c r="C128"/>
      <c r="D128" s="27" t="s">
        <v>37</v>
      </c>
    </row>
    <row r="129" spans="1:4" x14ac:dyDescent="0.25">
      <c r="A129" s="25">
        <v>96</v>
      </c>
      <c r="B129" s="27" t="s">
        <v>106</v>
      </c>
      <c r="C129"/>
      <c r="D129" s="27" t="s">
        <v>37</v>
      </c>
    </row>
    <row r="130" spans="1:4" x14ac:dyDescent="0.25">
      <c r="A130" s="25">
        <v>97</v>
      </c>
      <c r="B130" s="27" t="s">
        <v>36</v>
      </c>
      <c r="D130" s="27" t="s">
        <v>37</v>
      </c>
    </row>
    <row r="131" spans="1:4" x14ac:dyDescent="0.25">
      <c r="A131" s="25">
        <v>98</v>
      </c>
      <c r="B131" s="27" t="s">
        <v>106</v>
      </c>
      <c r="C131"/>
      <c r="D131" s="27" t="s">
        <v>37</v>
      </c>
    </row>
    <row r="132" spans="1:4" ht="30" x14ac:dyDescent="0.25">
      <c r="A132" s="25">
        <v>99</v>
      </c>
      <c r="B132" s="27" t="s">
        <v>14</v>
      </c>
      <c r="C132" s="28" t="s">
        <v>163</v>
      </c>
      <c r="D132" s="27" t="s">
        <v>150</v>
      </c>
    </row>
    <row r="133" spans="1:4" x14ac:dyDescent="0.25">
      <c r="A133" s="25">
        <v>100</v>
      </c>
      <c r="B133" s="27" t="s">
        <v>36</v>
      </c>
      <c r="D133" s="27" t="s">
        <v>37</v>
      </c>
    </row>
    <row r="135" spans="1:4" x14ac:dyDescent="0.25">
      <c r="B135" s="29" t="s">
        <v>164</v>
      </c>
    </row>
    <row r="136" spans="1:4" x14ac:dyDescent="0.25">
      <c r="A136" s="25">
        <v>101</v>
      </c>
      <c r="B136" s="27" t="s">
        <v>165</v>
      </c>
      <c r="D136" s="27" t="s">
        <v>37</v>
      </c>
    </row>
    <row r="137" spans="1:4" x14ac:dyDescent="0.25">
      <c r="A137" s="25">
        <v>102</v>
      </c>
      <c r="B137" s="27" t="s">
        <v>166</v>
      </c>
      <c r="D137" s="27" t="s">
        <v>37</v>
      </c>
    </row>
    <row r="138" spans="1:4" x14ac:dyDescent="0.25">
      <c r="A138" s="25">
        <v>103</v>
      </c>
      <c r="B138" s="27" t="s">
        <v>161</v>
      </c>
      <c r="D138" s="27" t="s">
        <v>37</v>
      </c>
    </row>
    <row r="139" spans="1:4" x14ac:dyDescent="0.25">
      <c r="A139" s="25">
        <v>104</v>
      </c>
      <c r="B139" s="27" t="s">
        <v>167</v>
      </c>
      <c r="D139" s="27" t="s">
        <v>37</v>
      </c>
    </row>
    <row r="140" spans="1:4" x14ac:dyDescent="0.25">
      <c r="A140" s="25">
        <v>105</v>
      </c>
      <c r="B140" s="27" t="s">
        <v>166</v>
      </c>
      <c r="D140" s="27" t="s">
        <v>37</v>
      </c>
    </row>
    <row r="142" spans="1:4" x14ac:dyDescent="0.25">
      <c r="B142" s="29" t="s">
        <v>168</v>
      </c>
    </row>
    <row r="143" spans="1:4" x14ac:dyDescent="0.25">
      <c r="A143" s="25">
        <v>106</v>
      </c>
      <c r="B143" s="27" t="s">
        <v>106</v>
      </c>
      <c r="C143"/>
      <c r="D143" s="27" t="s">
        <v>37</v>
      </c>
    </row>
    <row r="144" spans="1:4" ht="405" x14ac:dyDescent="0.25">
      <c r="A144" s="25">
        <v>107</v>
      </c>
      <c r="B144" s="27" t="s">
        <v>14</v>
      </c>
      <c r="C144" s="28" t="s">
        <v>169</v>
      </c>
      <c r="D144" s="27" t="s">
        <v>39</v>
      </c>
    </row>
    <row r="145" spans="1:4" x14ac:dyDescent="0.25">
      <c r="A145" s="25">
        <v>108</v>
      </c>
      <c r="B145" s="27" t="s">
        <v>93</v>
      </c>
      <c r="D145" s="27" t="s">
        <v>38</v>
      </c>
    </row>
    <row r="147" spans="1:4" x14ac:dyDescent="0.25">
      <c r="B147" s="29" t="s">
        <v>172</v>
      </c>
    </row>
    <row r="148" spans="1:4" x14ac:dyDescent="0.25">
      <c r="A148" s="25">
        <v>109</v>
      </c>
      <c r="B148" s="27" t="s">
        <v>106</v>
      </c>
      <c r="C148"/>
      <c r="D148" s="27" t="s">
        <v>37</v>
      </c>
    </row>
    <row r="149" spans="1:4" ht="60" x14ac:dyDescent="0.25">
      <c r="A149" s="25">
        <v>110</v>
      </c>
      <c r="B149" s="27" t="s">
        <v>171</v>
      </c>
      <c r="C149" s="28" t="s">
        <v>170</v>
      </c>
      <c r="D149" s="27" t="s">
        <v>152</v>
      </c>
    </row>
    <row r="150" spans="1:4" x14ac:dyDescent="0.25">
      <c r="A150" s="25">
        <v>111</v>
      </c>
      <c r="B150" s="27" t="s">
        <v>106</v>
      </c>
      <c r="C150"/>
      <c r="D150" s="27" t="s">
        <v>37</v>
      </c>
    </row>
    <row r="151" spans="1:4" x14ac:dyDescent="0.25">
      <c r="A151" s="25">
        <v>112</v>
      </c>
      <c r="B151" s="27" t="s">
        <v>106</v>
      </c>
      <c r="C151"/>
      <c r="D151" s="27" t="s">
        <v>37</v>
      </c>
    </row>
    <row r="152" spans="1:4" ht="105" x14ac:dyDescent="0.25">
      <c r="A152" s="25">
        <v>113</v>
      </c>
      <c r="B152" s="27" t="s">
        <v>14</v>
      </c>
      <c r="C152" s="28" t="s">
        <v>173</v>
      </c>
      <c r="D152" s="27" t="s">
        <v>152</v>
      </c>
    </row>
    <row r="154" spans="1:4" x14ac:dyDescent="0.25">
      <c r="B154" s="29" t="s">
        <v>174</v>
      </c>
    </row>
    <row r="155" spans="1:4" x14ac:dyDescent="0.25">
      <c r="A155" s="25">
        <v>114</v>
      </c>
      <c r="B155" s="27" t="s">
        <v>36</v>
      </c>
      <c r="D155" s="27" t="s">
        <v>37</v>
      </c>
    </row>
    <row r="156" spans="1:4" ht="150" x14ac:dyDescent="0.25">
      <c r="A156" s="25">
        <v>115</v>
      </c>
      <c r="B156" s="27" t="s">
        <v>3</v>
      </c>
      <c r="C156" s="28" t="s">
        <v>175</v>
      </c>
      <c r="D156" s="27" t="s">
        <v>6</v>
      </c>
    </row>
    <row r="157" spans="1:4" x14ac:dyDescent="0.25">
      <c r="A157" s="25">
        <v>116</v>
      </c>
      <c r="B157" s="27" t="s">
        <v>36</v>
      </c>
      <c r="D157" s="27" t="s">
        <v>37</v>
      </c>
    </row>
    <row r="158" spans="1:4" x14ac:dyDescent="0.25">
      <c r="A158" s="25">
        <v>117</v>
      </c>
      <c r="B158" s="27" t="s">
        <v>165</v>
      </c>
      <c r="D158" s="27" t="s">
        <v>37</v>
      </c>
    </row>
    <row r="159" spans="1:4" x14ac:dyDescent="0.25">
      <c r="A159" s="25">
        <v>118</v>
      </c>
      <c r="B159" s="27" t="s">
        <v>93</v>
      </c>
      <c r="D159" s="27" t="s">
        <v>38</v>
      </c>
    </row>
    <row r="161" spans="1:4" x14ac:dyDescent="0.25">
      <c r="B161" s="29" t="s">
        <v>176</v>
      </c>
    </row>
    <row r="162" spans="1:4" x14ac:dyDescent="0.25">
      <c r="A162" s="25">
        <v>119</v>
      </c>
      <c r="B162" s="27" t="s">
        <v>166</v>
      </c>
      <c r="D162" s="27" t="s">
        <v>37</v>
      </c>
    </row>
    <row r="164" spans="1:4" x14ac:dyDescent="0.25">
      <c r="B164" s="29" t="s">
        <v>176</v>
      </c>
    </row>
    <row r="165" spans="1:4" x14ac:dyDescent="0.25">
      <c r="A165" s="25">
        <v>120</v>
      </c>
      <c r="B165" s="27" t="s">
        <v>161</v>
      </c>
      <c r="D165" s="27" t="s">
        <v>37</v>
      </c>
    </row>
    <row r="166" spans="1:4" x14ac:dyDescent="0.25">
      <c r="A166" s="25">
        <v>121</v>
      </c>
      <c r="B166" s="27" t="s">
        <v>165</v>
      </c>
      <c r="D166" s="27" t="s">
        <v>37</v>
      </c>
    </row>
    <row r="167" spans="1:4" x14ac:dyDescent="0.25">
      <c r="A167" s="25">
        <v>122</v>
      </c>
      <c r="B167" s="27" t="s">
        <v>93</v>
      </c>
      <c r="D167" s="27" t="s">
        <v>38</v>
      </c>
    </row>
    <row r="168" spans="1:4" x14ac:dyDescent="0.25">
      <c r="A168" s="25">
        <v>123</v>
      </c>
      <c r="B168" s="27" t="s">
        <v>106</v>
      </c>
      <c r="C168"/>
      <c r="D168" s="27" t="s">
        <v>37</v>
      </c>
    </row>
    <row r="170" spans="1:4" x14ac:dyDescent="0.25">
      <c r="B170" s="29" t="s">
        <v>177</v>
      </c>
    </row>
    <row r="171" spans="1:4" ht="180" x14ac:dyDescent="0.25">
      <c r="A171" s="25">
        <v>124</v>
      </c>
      <c r="B171" s="27" t="s">
        <v>14</v>
      </c>
      <c r="C171" s="28" t="s">
        <v>178</v>
      </c>
      <c r="D171" s="27" t="s">
        <v>5</v>
      </c>
    </row>
    <row r="172" spans="1:4" x14ac:dyDescent="0.25">
      <c r="A172" s="25">
        <v>125</v>
      </c>
      <c r="B172" s="27" t="s">
        <v>106</v>
      </c>
      <c r="C172"/>
      <c r="D172" s="27" t="s">
        <v>37</v>
      </c>
    </row>
    <row r="173" spans="1:4" x14ac:dyDescent="0.25">
      <c r="A173" s="25">
        <v>126</v>
      </c>
      <c r="B173" s="27" t="s">
        <v>161</v>
      </c>
      <c r="D173" s="27" t="s">
        <v>37</v>
      </c>
    </row>
    <row r="175" spans="1:4" x14ac:dyDescent="0.25">
      <c r="B175" s="29" t="s">
        <v>181</v>
      </c>
    </row>
    <row r="176" spans="1:4" x14ac:dyDescent="0.25">
      <c r="A176" s="25">
        <v>127</v>
      </c>
      <c r="B176" s="27" t="s">
        <v>36</v>
      </c>
      <c r="D176" s="27" t="s">
        <v>37</v>
      </c>
    </row>
    <row r="177" spans="1:4" x14ac:dyDescent="0.25">
      <c r="A177" s="25">
        <v>128</v>
      </c>
      <c r="B177" s="27" t="s">
        <v>93</v>
      </c>
      <c r="D177" s="27" t="s">
        <v>38</v>
      </c>
    </row>
    <row r="178" spans="1:4" x14ac:dyDescent="0.25">
      <c r="A178" s="25">
        <v>129</v>
      </c>
      <c r="B178" s="27" t="s">
        <v>36</v>
      </c>
      <c r="D178" s="27" t="s">
        <v>37</v>
      </c>
    </row>
    <row r="179" spans="1:4" ht="285" x14ac:dyDescent="0.25">
      <c r="A179" s="25">
        <v>130</v>
      </c>
      <c r="B179" s="27" t="s">
        <v>14</v>
      </c>
      <c r="C179" s="28" t="s">
        <v>180</v>
      </c>
      <c r="D179" s="27" t="s">
        <v>179</v>
      </c>
    </row>
    <row r="181" spans="1:4" x14ac:dyDescent="0.25">
      <c r="B181" s="29" t="s">
        <v>182</v>
      </c>
    </row>
    <row r="182" spans="1:4" x14ac:dyDescent="0.25">
      <c r="A182" s="25">
        <v>131</v>
      </c>
      <c r="B182" s="27" t="s">
        <v>36</v>
      </c>
      <c r="D182" s="27" t="s">
        <v>37</v>
      </c>
    </row>
    <row r="183" spans="1:4" x14ac:dyDescent="0.25">
      <c r="A183" s="25">
        <v>132</v>
      </c>
      <c r="B183" s="27" t="s">
        <v>161</v>
      </c>
      <c r="D183" s="27" t="s">
        <v>37</v>
      </c>
    </row>
    <row r="184" spans="1:4" ht="375" x14ac:dyDescent="0.25">
      <c r="A184" s="25">
        <v>133</v>
      </c>
      <c r="B184" s="27" t="s">
        <v>3</v>
      </c>
      <c r="C184" s="28" t="s">
        <v>183</v>
      </c>
      <c r="D184" s="27" t="s">
        <v>11</v>
      </c>
    </row>
    <row r="185" spans="1:4" x14ac:dyDescent="0.25">
      <c r="A185" s="25">
        <v>134</v>
      </c>
      <c r="B185" s="27" t="s">
        <v>36</v>
      </c>
      <c r="D185" s="27" t="s">
        <v>37</v>
      </c>
    </row>
    <row r="186" spans="1:4" x14ac:dyDescent="0.25">
      <c r="A186" s="25">
        <v>135</v>
      </c>
      <c r="B186" s="27" t="s">
        <v>166</v>
      </c>
      <c r="D186" s="27" t="s">
        <v>37</v>
      </c>
    </row>
    <row r="188" spans="1:4" x14ac:dyDescent="0.25">
      <c r="B188" s="29" t="s">
        <v>184</v>
      </c>
    </row>
    <row r="189" spans="1:4" ht="165" x14ac:dyDescent="0.25">
      <c r="A189" s="25">
        <v>136</v>
      </c>
      <c r="B189" s="27" t="s">
        <v>3</v>
      </c>
      <c r="C189" s="28" t="s">
        <v>185</v>
      </c>
      <c r="D189" s="27" t="s">
        <v>11</v>
      </c>
    </row>
    <row r="191" spans="1:4" x14ac:dyDescent="0.25">
      <c r="B191" s="29" t="s">
        <v>188</v>
      </c>
    </row>
    <row r="192" spans="1:4" ht="285" x14ac:dyDescent="0.25">
      <c r="A192" s="25">
        <v>137</v>
      </c>
      <c r="B192" s="27" t="s">
        <v>47</v>
      </c>
      <c r="C192" s="28" t="s">
        <v>186</v>
      </c>
      <c r="D192" s="27" t="s">
        <v>11</v>
      </c>
    </row>
    <row r="193" spans="1:4" ht="270" x14ac:dyDescent="0.25">
      <c r="A193" s="25">
        <v>138</v>
      </c>
      <c r="B193" s="27" t="s">
        <v>7</v>
      </c>
      <c r="C193" s="28" t="s">
        <v>187</v>
      </c>
      <c r="D193" s="27" t="s">
        <v>101</v>
      </c>
    </row>
    <row r="195" spans="1:4" x14ac:dyDescent="0.25">
      <c r="B195" s="29" t="s">
        <v>189</v>
      </c>
    </row>
    <row r="196" spans="1:4" x14ac:dyDescent="0.25">
      <c r="A196" s="25">
        <v>139</v>
      </c>
      <c r="B196" s="27" t="s">
        <v>36</v>
      </c>
      <c r="D196" s="27" t="s">
        <v>37</v>
      </c>
    </row>
    <row r="197" spans="1:4" x14ac:dyDescent="0.25">
      <c r="A197" s="25">
        <v>140</v>
      </c>
      <c r="B197" s="27" t="s">
        <v>190</v>
      </c>
      <c r="D197" s="27" t="s">
        <v>37</v>
      </c>
    </row>
    <row r="198" spans="1:4" x14ac:dyDescent="0.25">
      <c r="A198" s="25">
        <v>141</v>
      </c>
      <c r="B198" s="27" t="s">
        <v>83</v>
      </c>
      <c r="D198" s="27" t="s">
        <v>37</v>
      </c>
    </row>
    <row r="200" spans="1:4" x14ac:dyDescent="0.25">
      <c r="B200" s="29" t="s">
        <v>197</v>
      </c>
    </row>
    <row r="201" spans="1:4" x14ac:dyDescent="0.25">
      <c r="A201" s="25">
        <v>142</v>
      </c>
      <c r="B201" s="27" t="s">
        <v>36</v>
      </c>
      <c r="D201" s="27" t="s">
        <v>37</v>
      </c>
    </row>
    <row r="202" spans="1:4" x14ac:dyDescent="0.25">
      <c r="A202" s="25">
        <v>143</v>
      </c>
      <c r="B202" s="27" t="s">
        <v>190</v>
      </c>
      <c r="D202" s="27" t="s">
        <v>37</v>
      </c>
    </row>
    <row r="204" spans="1:4" x14ac:dyDescent="0.25">
      <c r="B204" s="29" t="s">
        <v>198</v>
      </c>
    </row>
    <row r="205" spans="1:4" x14ac:dyDescent="0.25">
      <c r="A205" s="25">
        <v>144</v>
      </c>
      <c r="B205" s="27" t="s">
        <v>161</v>
      </c>
      <c r="D205" s="27" t="s">
        <v>37</v>
      </c>
    </row>
    <row r="207" spans="1:4" x14ac:dyDescent="0.25">
      <c r="B207" s="29" t="s">
        <v>199</v>
      </c>
    </row>
    <row r="208" spans="1:4" ht="45" x14ac:dyDescent="0.25">
      <c r="A208" s="25">
        <v>145</v>
      </c>
      <c r="B208" s="27" t="s">
        <v>201</v>
      </c>
      <c r="C208" s="28" t="s">
        <v>200</v>
      </c>
      <c r="D208" s="27" t="s">
        <v>202</v>
      </c>
    </row>
    <row r="209" spans="1:4" x14ac:dyDescent="0.25">
      <c r="A209" s="25">
        <v>146</v>
      </c>
      <c r="B209" s="27" t="s">
        <v>106</v>
      </c>
      <c r="C209"/>
      <c r="D209" s="27" t="s">
        <v>37</v>
      </c>
    </row>
    <row r="211" spans="1:4" x14ac:dyDescent="0.25">
      <c r="B211" s="29" t="s">
        <v>203</v>
      </c>
    </row>
    <row r="212" spans="1:4" x14ac:dyDescent="0.25">
      <c r="A212" s="25">
        <v>147</v>
      </c>
      <c r="B212" s="27" t="s">
        <v>36</v>
      </c>
      <c r="D212" s="27" t="s">
        <v>37</v>
      </c>
    </row>
    <row r="213" spans="1:4" ht="225" x14ac:dyDescent="0.25">
      <c r="A213" s="25">
        <v>148</v>
      </c>
      <c r="B213" s="27" t="s">
        <v>14</v>
      </c>
      <c r="C213" s="28" t="s">
        <v>204</v>
      </c>
      <c r="D213" s="27" t="s">
        <v>179</v>
      </c>
    </row>
    <row r="214" spans="1:4" x14ac:dyDescent="0.25">
      <c r="A214" s="25">
        <v>149</v>
      </c>
      <c r="B214" s="27" t="s">
        <v>93</v>
      </c>
      <c r="D214" s="27" t="s">
        <v>38</v>
      </c>
    </row>
  </sheetData>
  <autoFilter ref="A1:E214"/>
  <pageMargins left="0.7" right="0.7" top="0.75" bottom="0.75" header="0.3" footer="0.3"/>
  <pageSetup scale="1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3399"/>
  </sheetPr>
  <dimension ref="A3:AC81"/>
  <sheetViews>
    <sheetView topLeftCell="A19" workbookViewId="0">
      <selection activeCell="G43" sqref="G43"/>
    </sheetView>
  </sheetViews>
  <sheetFormatPr baseColWidth="10" defaultRowHeight="15" x14ac:dyDescent="0.25"/>
  <cols>
    <col min="2" max="2" width="20.7109375" bestFit="1" customWidth="1"/>
    <col min="3" max="3" width="13.28515625" bestFit="1" customWidth="1"/>
    <col min="4" max="4" width="8.42578125" bestFit="1" customWidth="1"/>
    <col min="5" max="5" width="11.5703125" bestFit="1" customWidth="1"/>
    <col min="6" max="6" width="11.140625" bestFit="1" customWidth="1"/>
    <col min="7" max="7" width="12.5703125" bestFit="1" customWidth="1"/>
    <col min="9" max="9" width="22.85546875" bestFit="1" customWidth="1"/>
    <col min="10" max="10" width="8.42578125" bestFit="1" customWidth="1"/>
    <col min="11" max="12" width="4.5703125" customWidth="1"/>
    <col min="13" max="13" width="6.5703125" bestFit="1" customWidth="1"/>
    <col min="16" max="16" width="13.28515625" bestFit="1" customWidth="1"/>
    <col min="18" max="18" width="3" bestFit="1" customWidth="1"/>
    <col min="19" max="19" width="8.42578125" bestFit="1" customWidth="1"/>
    <col min="20" max="20" width="3" bestFit="1" customWidth="1"/>
    <col min="21" max="21" width="8.42578125" bestFit="1" customWidth="1"/>
    <col min="24" max="24" width="6.7109375" bestFit="1" customWidth="1"/>
    <col min="25" max="25" width="23.7109375" bestFit="1" customWidth="1"/>
    <col min="26" max="26" width="6.140625" customWidth="1"/>
    <col min="27" max="27" width="4.5703125" bestFit="1" customWidth="1"/>
    <col min="28" max="28" width="8.42578125" bestFit="1" customWidth="1"/>
    <col min="29" max="29" width="6.5703125" bestFit="1" customWidth="1"/>
    <col min="31" max="31" width="12.28515625" bestFit="1" customWidth="1"/>
    <col min="32" max="32" width="12.140625" bestFit="1" customWidth="1"/>
    <col min="33" max="33" width="8.85546875" customWidth="1"/>
    <col min="34" max="34" width="10.7109375" bestFit="1" customWidth="1"/>
    <col min="36" max="36" width="10.140625" bestFit="1" customWidth="1"/>
  </cols>
  <sheetData>
    <row r="3" spans="2:28" x14ac:dyDescent="0.25">
      <c r="B3" s="98" t="s">
        <v>89</v>
      </c>
      <c r="C3" s="98"/>
      <c r="D3" s="98"/>
      <c r="E3" s="98"/>
      <c r="F3" s="98"/>
    </row>
    <row r="4" spans="2:28" x14ac:dyDescent="0.25">
      <c r="B4" s="47" t="s">
        <v>8</v>
      </c>
      <c r="C4" s="47" t="s">
        <v>2</v>
      </c>
      <c r="D4" s="47" t="s">
        <v>10</v>
      </c>
      <c r="E4" s="47" t="s">
        <v>9</v>
      </c>
      <c r="F4" s="48"/>
    </row>
    <row r="5" spans="2:28" x14ac:dyDescent="0.25">
      <c r="B5" s="6">
        <v>99</v>
      </c>
      <c r="C5" s="6">
        <v>11</v>
      </c>
      <c r="D5" s="6">
        <v>38</v>
      </c>
      <c r="E5" s="6">
        <v>1</v>
      </c>
      <c r="F5" s="47">
        <f>SUM(B5:E5)</f>
        <v>149</v>
      </c>
    </row>
    <row r="6" spans="2:28" x14ac:dyDescent="0.25">
      <c r="B6" s="7">
        <f>B5/F5</f>
        <v>0.66442953020134232</v>
      </c>
      <c r="C6" s="7">
        <f>C5/F5</f>
        <v>7.3825503355704702E-2</v>
      </c>
      <c r="D6" s="7">
        <f>D5/F5</f>
        <v>0.25503355704697989</v>
      </c>
      <c r="E6" s="7">
        <f>E5/F5</f>
        <v>6.7114093959731542E-3</v>
      </c>
      <c r="F6" s="49">
        <f>SUM(B6:E6)</f>
        <v>1.0000000000000002</v>
      </c>
    </row>
    <row r="7" spans="2:28" x14ac:dyDescent="0.25">
      <c r="H7" s="42" t="s">
        <v>15</v>
      </c>
      <c r="I7" s="9" t="s">
        <v>96</v>
      </c>
      <c r="J7" s="14" t="s">
        <v>97</v>
      </c>
      <c r="K7" s="4" t="s">
        <v>98</v>
      </c>
      <c r="L7" s="16" t="s">
        <v>99</v>
      </c>
      <c r="M7" s="53" t="s">
        <v>42</v>
      </c>
      <c r="P7" s="42" t="s">
        <v>22</v>
      </c>
      <c r="Q7" s="9" t="s">
        <v>96</v>
      </c>
      <c r="R7" s="14" t="s">
        <v>97</v>
      </c>
      <c r="S7" s="4" t="s">
        <v>98</v>
      </c>
      <c r="T7" s="16" t="s">
        <v>99</v>
      </c>
      <c r="U7" s="53" t="s">
        <v>42</v>
      </c>
      <c r="X7" s="42" t="s">
        <v>10</v>
      </c>
      <c r="Y7" s="9" t="s">
        <v>96</v>
      </c>
      <c r="Z7" s="4" t="s">
        <v>98</v>
      </c>
      <c r="AA7" s="16" t="s">
        <v>99</v>
      </c>
      <c r="AB7" s="53" t="s">
        <v>42</v>
      </c>
    </row>
    <row r="8" spans="2:28" x14ac:dyDescent="0.25">
      <c r="I8" s="5" t="s">
        <v>20</v>
      </c>
      <c r="J8" s="39">
        <f>+K8/K15</f>
        <v>0.37234042553191488</v>
      </c>
      <c r="K8" s="40">
        <v>35</v>
      </c>
      <c r="L8" s="41"/>
      <c r="M8" s="52">
        <f>+K8+L8</f>
        <v>35</v>
      </c>
      <c r="Q8" s="5" t="s">
        <v>49</v>
      </c>
      <c r="R8" s="6">
        <v>0</v>
      </c>
      <c r="S8" s="50">
        <v>1</v>
      </c>
      <c r="T8" s="55"/>
      <c r="U8" s="7"/>
      <c r="Y8" s="5" t="s">
        <v>29</v>
      </c>
      <c r="Z8" s="40">
        <v>14</v>
      </c>
      <c r="AA8" s="41"/>
      <c r="AB8" s="7" t="e">
        <f>+AA8/AA16</f>
        <v>#DIV/0!</v>
      </c>
    </row>
    <row r="9" spans="2:28" x14ac:dyDescent="0.25">
      <c r="B9" s="35"/>
      <c r="C9" s="35"/>
      <c r="D9" s="35"/>
      <c r="E9" s="35"/>
      <c r="F9" s="36"/>
      <c r="H9" s="12"/>
      <c r="I9" s="11" t="s">
        <v>33</v>
      </c>
      <c r="J9" s="39">
        <f>+K9/K15</f>
        <v>0.26595744680851063</v>
      </c>
      <c r="K9" s="40">
        <v>25</v>
      </c>
      <c r="L9" s="41"/>
      <c r="M9" s="52">
        <f t="shared" ref="M9:M15" si="0">+L9+K9</f>
        <v>25</v>
      </c>
      <c r="P9" s="12"/>
      <c r="Q9" s="5" t="s">
        <v>24</v>
      </c>
      <c r="R9" s="6">
        <v>0</v>
      </c>
      <c r="S9" s="50"/>
      <c r="T9" s="55"/>
      <c r="U9" s="7"/>
      <c r="X9" s="12"/>
      <c r="Y9" s="11" t="s">
        <v>100</v>
      </c>
      <c r="Z9" s="40">
        <v>1</v>
      </c>
      <c r="AA9" s="41"/>
      <c r="AB9" s="7" t="e">
        <f>+AA9/AA16</f>
        <v>#DIV/0!</v>
      </c>
    </row>
    <row r="10" spans="2:28" x14ac:dyDescent="0.25">
      <c r="H10" s="12"/>
      <c r="I10" s="5" t="s">
        <v>21</v>
      </c>
      <c r="J10" s="39">
        <f>+K10/K15</f>
        <v>6.3829787234042548E-2</v>
      </c>
      <c r="K10" s="40">
        <v>6</v>
      </c>
      <c r="L10" s="41"/>
      <c r="M10" s="52">
        <f t="shared" si="0"/>
        <v>6</v>
      </c>
      <c r="P10" s="12"/>
      <c r="Q10" s="8" t="s">
        <v>23</v>
      </c>
      <c r="R10" s="9">
        <f>SUM(R8:R9)</f>
        <v>0</v>
      </c>
      <c r="S10" s="50"/>
      <c r="T10" s="55"/>
      <c r="U10" s="10"/>
      <c r="X10" s="12"/>
      <c r="Y10" s="5" t="s">
        <v>28</v>
      </c>
      <c r="Z10" s="40">
        <v>7</v>
      </c>
      <c r="AA10" s="41"/>
      <c r="AB10" s="7" t="e">
        <f>+AA10/AA16</f>
        <v>#DIV/0!</v>
      </c>
    </row>
    <row r="11" spans="2:28" x14ac:dyDescent="0.25">
      <c r="H11" s="12"/>
      <c r="I11" s="5" t="s">
        <v>191</v>
      </c>
      <c r="J11" s="39">
        <f>+K11/K15</f>
        <v>1.0638297872340425E-2</v>
      </c>
      <c r="K11" s="50">
        <v>1</v>
      </c>
      <c r="L11" s="55"/>
      <c r="M11" s="52">
        <f t="shared" si="0"/>
        <v>1</v>
      </c>
      <c r="X11" s="12"/>
      <c r="Y11" s="5" t="s">
        <v>25</v>
      </c>
      <c r="Z11" s="40">
        <v>2</v>
      </c>
      <c r="AA11" s="41"/>
      <c r="AB11" s="7" t="e">
        <f>+AA11/AA16</f>
        <v>#DIV/0!</v>
      </c>
    </row>
    <row r="12" spans="2:28" x14ac:dyDescent="0.25">
      <c r="H12" s="12"/>
      <c r="I12" s="5" t="s">
        <v>16</v>
      </c>
      <c r="J12" s="39">
        <f>+K12/K15</f>
        <v>7.4468085106382975E-2</v>
      </c>
      <c r="K12" s="40">
        <v>7</v>
      </c>
      <c r="L12" s="41"/>
      <c r="M12" s="52">
        <f t="shared" si="0"/>
        <v>7</v>
      </c>
      <c r="X12" s="12"/>
      <c r="Y12" s="5" t="s">
        <v>26</v>
      </c>
      <c r="Z12" s="40">
        <v>2</v>
      </c>
      <c r="AA12" s="41"/>
      <c r="AB12" s="7" t="e">
        <f>+AA12/AA16</f>
        <v>#DIV/0!</v>
      </c>
    </row>
    <row r="13" spans="2:28" x14ac:dyDescent="0.25">
      <c r="H13" s="12"/>
      <c r="I13" s="5" t="s">
        <v>192</v>
      </c>
      <c r="J13" s="39">
        <f>+K13/K15</f>
        <v>0.14893617021276595</v>
      </c>
      <c r="K13" s="40">
        <v>14</v>
      </c>
      <c r="L13" s="41"/>
      <c r="M13" s="52">
        <f t="shared" si="0"/>
        <v>14</v>
      </c>
      <c r="X13" s="12"/>
      <c r="Y13" s="5" t="s">
        <v>193</v>
      </c>
      <c r="Z13" s="40">
        <v>2</v>
      </c>
      <c r="AA13" s="41"/>
      <c r="AB13" s="7" t="e">
        <f>+AA13/AA16</f>
        <v>#DIV/0!</v>
      </c>
    </row>
    <row r="14" spans="2:28" x14ac:dyDescent="0.25">
      <c r="H14" s="12"/>
      <c r="I14" s="12" t="s">
        <v>4</v>
      </c>
      <c r="J14" s="39">
        <f>K14/K15</f>
        <v>6.3829787234042548E-2</v>
      </c>
      <c r="K14" s="40">
        <v>6</v>
      </c>
      <c r="L14" s="41"/>
      <c r="M14" s="52">
        <f t="shared" si="0"/>
        <v>6</v>
      </c>
      <c r="X14" s="12"/>
      <c r="Y14" s="5" t="s">
        <v>194</v>
      </c>
      <c r="Z14" s="40">
        <v>7</v>
      </c>
      <c r="AA14" s="41"/>
      <c r="AB14" s="7"/>
    </row>
    <row r="15" spans="2:28" x14ac:dyDescent="0.25">
      <c r="H15" s="12"/>
      <c r="I15" s="8" t="s">
        <v>23</v>
      </c>
      <c r="J15" s="10">
        <f>SUM(J8:J14)</f>
        <v>0.99999999999999989</v>
      </c>
      <c r="K15" s="4">
        <f>SUM(K8:K14)</f>
        <v>94</v>
      </c>
      <c r="L15" s="16">
        <f>SUM(L8:L14)</f>
        <v>0</v>
      </c>
      <c r="M15" s="51">
        <f t="shared" si="0"/>
        <v>94</v>
      </c>
      <c r="X15" s="12"/>
      <c r="Y15" s="5" t="s">
        <v>44</v>
      </c>
      <c r="Z15" s="40">
        <v>1</v>
      </c>
      <c r="AA15" s="41"/>
      <c r="AB15" s="7"/>
    </row>
    <row r="16" spans="2:28" x14ac:dyDescent="0.25">
      <c r="B16" s="99" t="s">
        <v>95</v>
      </c>
      <c r="C16" s="100"/>
      <c r="D16" s="100"/>
      <c r="E16" s="100"/>
      <c r="F16" s="101"/>
      <c r="H16" s="12"/>
      <c r="X16" s="12"/>
      <c r="Y16" s="8" t="s">
        <v>23</v>
      </c>
      <c r="Z16" s="4">
        <f>SUM(Z8:Z15)</f>
        <v>36</v>
      </c>
      <c r="AA16" s="16">
        <f>SUM(AA8:AA13)</f>
        <v>0</v>
      </c>
      <c r="AB16" s="10" t="e">
        <f>SUM(AB8:AB13)</f>
        <v>#DIV/0!</v>
      </c>
    </row>
    <row r="17" spans="2:27" x14ac:dyDescent="0.25">
      <c r="B17" s="16" t="s">
        <v>8</v>
      </c>
      <c r="C17" s="16" t="s">
        <v>2</v>
      </c>
      <c r="D17" s="16" t="s">
        <v>10</v>
      </c>
      <c r="E17" s="16" t="s">
        <v>9</v>
      </c>
      <c r="F17" s="17"/>
      <c r="H17" s="12"/>
    </row>
    <row r="18" spans="2:27" x14ac:dyDescent="0.25">
      <c r="B18" s="6"/>
      <c r="C18" s="6"/>
      <c r="D18" s="6"/>
      <c r="E18" s="6"/>
      <c r="F18" s="47">
        <f>SUM(B18:E18)</f>
        <v>0</v>
      </c>
      <c r="Q18" s="9" t="s">
        <v>96</v>
      </c>
      <c r="R18" s="14" t="s">
        <v>97</v>
      </c>
      <c r="S18" s="4" t="s">
        <v>98</v>
      </c>
      <c r="T18" s="16" t="s">
        <v>99</v>
      </c>
      <c r="U18" s="53" t="s">
        <v>42</v>
      </c>
    </row>
    <row r="19" spans="2:27" x14ac:dyDescent="0.25">
      <c r="B19" s="15" t="e">
        <f>B18/F18</f>
        <v>#DIV/0!</v>
      </c>
      <c r="C19" s="15" t="e">
        <f>C18/F18</f>
        <v>#DIV/0!</v>
      </c>
      <c r="D19" s="15" t="e">
        <f>D18/F18</f>
        <v>#DIV/0!</v>
      </c>
      <c r="E19" s="15" t="e">
        <f>E18/F18</f>
        <v>#DIV/0!</v>
      </c>
      <c r="F19" s="49" t="e">
        <f>SUM(B19:E19)</f>
        <v>#DIV/0!</v>
      </c>
      <c r="H19" s="12"/>
      <c r="P19" s="54" t="s">
        <v>2</v>
      </c>
      <c r="Q19" s="5" t="s">
        <v>31</v>
      </c>
      <c r="R19" s="6"/>
      <c r="S19" s="40">
        <v>10</v>
      </c>
      <c r="T19" s="41"/>
      <c r="U19" s="7">
        <f>+T19</f>
        <v>0</v>
      </c>
    </row>
    <row r="20" spans="2:27" x14ac:dyDescent="0.25">
      <c r="H20" s="12"/>
    </row>
    <row r="26" spans="2:27" x14ac:dyDescent="0.25">
      <c r="H26" s="12"/>
    </row>
    <row r="27" spans="2:27" x14ac:dyDescent="0.25">
      <c r="H27" s="12"/>
      <c r="Y27" s="3"/>
      <c r="Z27" s="3"/>
      <c r="AA27" s="3"/>
    </row>
    <row r="28" spans="2:27" s="46" customFormat="1" ht="4.5" customHeight="1" x14ac:dyDescent="0.25"/>
    <row r="29" spans="2:27" x14ac:dyDescent="0.25">
      <c r="Y29" s="3"/>
      <c r="Z29" s="3"/>
      <c r="AA29" s="3"/>
    </row>
    <row r="30" spans="2:27" x14ac:dyDescent="0.25">
      <c r="Y30" s="3"/>
      <c r="Z30" s="3"/>
      <c r="AA30" s="3"/>
    </row>
    <row r="31" spans="2:27" x14ac:dyDescent="0.25">
      <c r="B31" s="2" t="s">
        <v>8</v>
      </c>
      <c r="C31" s="2" t="s">
        <v>2</v>
      </c>
      <c r="D31" s="2" t="s">
        <v>90</v>
      </c>
      <c r="E31" s="2" t="s">
        <v>91</v>
      </c>
      <c r="F31" s="2" t="s">
        <v>50</v>
      </c>
      <c r="H31" s="43" t="s">
        <v>15</v>
      </c>
      <c r="I31" s="5" t="s">
        <v>20</v>
      </c>
      <c r="J31" s="7"/>
      <c r="K31" s="40">
        <v>36</v>
      </c>
      <c r="P31" s="2" t="s">
        <v>22</v>
      </c>
      <c r="Q31" s="5" t="s">
        <v>24</v>
      </c>
      <c r="R31" s="6">
        <v>0</v>
      </c>
      <c r="S31" s="7" t="e">
        <f>R31/R33</f>
        <v>#DIV/0!</v>
      </c>
      <c r="X31" s="42" t="s">
        <v>10</v>
      </c>
      <c r="Y31" s="5" t="s">
        <v>29</v>
      </c>
      <c r="Z31" s="40">
        <v>15</v>
      </c>
      <c r="AA31" s="58"/>
    </row>
    <row r="32" spans="2:27" x14ac:dyDescent="0.25">
      <c r="B32" s="6">
        <f>+B18+B5</f>
        <v>99</v>
      </c>
      <c r="C32" s="6">
        <f>+C18+C5</f>
        <v>11</v>
      </c>
      <c r="D32" s="6">
        <f>+D18+D5</f>
        <v>38</v>
      </c>
      <c r="E32" s="6">
        <f>+E18+E5</f>
        <v>1</v>
      </c>
      <c r="F32" s="6">
        <f>+F18+F5</f>
        <v>149</v>
      </c>
      <c r="I32" s="11" t="s">
        <v>33</v>
      </c>
      <c r="J32" s="7"/>
      <c r="K32" s="40">
        <v>25</v>
      </c>
      <c r="P32" s="12"/>
      <c r="Q32" s="5" t="s">
        <v>49</v>
      </c>
      <c r="R32" s="6">
        <v>0</v>
      </c>
      <c r="S32" s="7" t="e">
        <f>R32/R33</f>
        <v>#DIV/0!</v>
      </c>
      <c r="X32" s="12"/>
      <c r="Y32" s="5" t="s">
        <v>28</v>
      </c>
      <c r="Z32" s="40">
        <v>7</v>
      </c>
      <c r="AA32" s="58"/>
    </row>
    <row r="33" spans="2:29" x14ac:dyDescent="0.25">
      <c r="B33" s="7">
        <f>B32/F32</f>
        <v>0.66442953020134232</v>
      </c>
      <c r="C33" s="7">
        <f>C32/F32</f>
        <v>7.3825503355704702E-2</v>
      </c>
      <c r="D33" s="7">
        <f>D32/F32</f>
        <v>0.25503355704697989</v>
      </c>
      <c r="E33" s="7">
        <f>E32/F32</f>
        <v>6.7114093959731542E-3</v>
      </c>
      <c r="F33" s="18">
        <f>SUM(B33:E33)</f>
        <v>1.0000000000000002</v>
      </c>
      <c r="I33" s="5" t="s">
        <v>192</v>
      </c>
      <c r="J33" s="7"/>
      <c r="K33" s="40">
        <v>14</v>
      </c>
      <c r="P33" s="12"/>
      <c r="Q33" s="8" t="s">
        <v>23</v>
      </c>
      <c r="R33" s="9">
        <f>SUM(R31:R32)</f>
        <v>0</v>
      </c>
      <c r="S33" s="10" t="e">
        <f>SUM(S31:S32)</f>
        <v>#DIV/0!</v>
      </c>
      <c r="X33" s="12"/>
      <c r="Y33" s="5" t="s">
        <v>194</v>
      </c>
      <c r="Z33" s="40">
        <v>7</v>
      </c>
      <c r="AA33" s="58"/>
    </row>
    <row r="34" spans="2:29" x14ac:dyDescent="0.25">
      <c r="H34" s="12"/>
      <c r="I34" s="5" t="s">
        <v>16</v>
      </c>
      <c r="J34" s="7"/>
      <c r="K34" s="40">
        <v>7</v>
      </c>
      <c r="X34" s="12"/>
      <c r="Y34" s="5" t="s">
        <v>25</v>
      </c>
      <c r="Z34" s="40">
        <v>2</v>
      </c>
      <c r="AA34" s="58"/>
    </row>
    <row r="35" spans="2:29" x14ac:dyDescent="0.25">
      <c r="H35" s="12"/>
      <c r="I35" s="11" t="s">
        <v>4</v>
      </c>
      <c r="J35" s="7"/>
      <c r="K35" s="40">
        <v>6</v>
      </c>
      <c r="X35" s="12"/>
      <c r="Y35" s="5" t="s">
        <v>26</v>
      </c>
      <c r="Z35" s="40">
        <v>2</v>
      </c>
      <c r="AA35" s="58"/>
    </row>
    <row r="36" spans="2:29" x14ac:dyDescent="0.25">
      <c r="H36" s="12"/>
      <c r="I36" s="5" t="s">
        <v>21</v>
      </c>
      <c r="J36" s="45"/>
      <c r="K36" s="40">
        <v>6</v>
      </c>
      <c r="X36" s="12"/>
      <c r="Y36" s="5" t="s">
        <v>193</v>
      </c>
      <c r="Z36" s="40">
        <v>2</v>
      </c>
      <c r="AA36" s="58"/>
    </row>
    <row r="37" spans="2:29" x14ac:dyDescent="0.25">
      <c r="C37" s="2" t="s">
        <v>51</v>
      </c>
      <c r="D37" s="2" t="s">
        <v>52</v>
      </c>
      <c r="E37" s="2" t="s">
        <v>53</v>
      </c>
      <c r="H37" s="12"/>
      <c r="I37" s="5" t="s">
        <v>191</v>
      </c>
      <c r="J37" s="7"/>
      <c r="K37" s="50">
        <v>1</v>
      </c>
      <c r="X37" s="12"/>
      <c r="Y37" s="11" t="s">
        <v>100</v>
      </c>
      <c r="Z37" s="40">
        <v>1</v>
      </c>
      <c r="AA37" s="58"/>
    </row>
    <row r="38" spans="2:29" x14ac:dyDescent="0.25">
      <c r="B38" s="2" t="s">
        <v>8</v>
      </c>
      <c r="C38" s="6"/>
      <c r="D38" s="6"/>
      <c r="E38" s="20"/>
      <c r="H38" s="12"/>
      <c r="I38" s="8" t="s">
        <v>23</v>
      </c>
      <c r="J38" s="10"/>
      <c r="K38" s="9">
        <f>SUM(K31:K37)</f>
        <v>95</v>
      </c>
      <c r="Y38" s="8" t="s">
        <v>23</v>
      </c>
      <c r="Z38" s="4">
        <f>SUM(Z31:Z37)</f>
        <v>36</v>
      </c>
      <c r="AA38" s="59"/>
    </row>
    <row r="39" spans="2:29" x14ac:dyDescent="0.25">
      <c r="B39" s="2" t="s">
        <v>10</v>
      </c>
      <c r="C39" s="6"/>
      <c r="D39" s="6"/>
      <c r="E39" s="20"/>
      <c r="H39" s="12"/>
      <c r="AA39" s="3"/>
    </row>
    <row r="40" spans="2:29" x14ac:dyDescent="0.25">
      <c r="B40" s="2" t="s">
        <v>9</v>
      </c>
      <c r="C40" s="6"/>
      <c r="D40" s="6"/>
      <c r="E40" s="20"/>
      <c r="H40" s="12"/>
      <c r="Y40" s="3"/>
      <c r="Z40" s="3"/>
      <c r="AA40" s="3"/>
    </row>
    <row r="41" spans="2:29" x14ac:dyDescent="0.25">
      <c r="X41" s="3"/>
      <c r="Y41" s="3"/>
      <c r="Z41" s="3"/>
      <c r="AA41" s="3"/>
    </row>
    <row r="42" spans="2:29" x14ac:dyDescent="0.25">
      <c r="I42" s="3"/>
      <c r="J42" s="3"/>
      <c r="K42" s="3"/>
      <c r="X42" s="3"/>
      <c r="Y42" s="3"/>
      <c r="Z42" s="3"/>
      <c r="AA42" s="3"/>
    </row>
    <row r="43" spans="2:29" x14ac:dyDescent="0.25">
      <c r="I43" s="3"/>
      <c r="J43" s="3"/>
      <c r="K43" s="3"/>
      <c r="X43" s="3"/>
      <c r="Y43" s="3"/>
      <c r="Z43" s="3"/>
      <c r="AA43" s="3"/>
    </row>
    <row r="44" spans="2:29" x14ac:dyDescent="0.25">
      <c r="C44" s="2" t="s">
        <v>51</v>
      </c>
      <c r="D44" s="2" t="s">
        <v>52</v>
      </c>
      <c r="I44" s="3"/>
      <c r="J44" s="3"/>
      <c r="K44" s="3"/>
      <c r="X44" s="3"/>
      <c r="Y44" s="3"/>
      <c r="Z44" s="3"/>
      <c r="AA44" s="3"/>
    </row>
    <row r="45" spans="2:29" x14ac:dyDescent="0.25">
      <c r="B45" s="2" t="s">
        <v>8</v>
      </c>
      <c r="C45" s="7" t="e">
        <f>C38/E38</f>
        <v>#DIV/0!</v>
      </c>
      <c r="D45" s="7" t="e">
        <f>D38/E38</f>
        <v>#DIV/0!</v>
      </c>
      <c r="I45" s="3"/>
      <c r="J45" s="3"/>
      <c r="K45" s="3"/>
      <c r="X45" s="3"/>
      <c r="Y45" s="3"/>
      <c r="Z45" s="3"/>
      <c r="AA45" s="3"/>
    </row>
    <row r="46" spans="2:29" x14ac:dyDescent="0.25">
      <c r="B46" s="2" t="s">
        <v>10</v>
      </c>
      <c r="C46" s="7" t="e">
        <f>C39/E39</f>
        <v>#DIV/0!</v>
      </c>
      <c r="D46" s="7" t="e">
        <f>D39/E39</f>
        <v>#DIV/0!</v>
      </c>
      <c r="I46" s="3"/>
      <c r="J46" s="3"/>
      <c r="K46" s="3"/>
      <c r="X46" s="3"/>
      <c r="Y46" s="3"/>
      <c r="Z46" s="3"/>
      <c r="AA46" s="3"/>
    </row>
    <row r="47" spans="2:29" x14ac:dyDescent="0.25">
      <c r="B47" s="2" t="s">
        <v>9</v>
      </c>
      <c r="C47" s="7" t="e">
        <f>C40/E40</f>
        <v>#DIV/0!</v>
      </c>
      <c r="D47" s="7" t="e">
        <f>D40/E40</f>
        <v>#DIV/0!</v>
      </c>
      <c r="I47" s="3"/>
      <c r="J47" s="3"/>
      <c r="K47" s="3"/>
      <c r="X47" s="3"/>
      <c r="Y47" s="3"/>
      <c r="Z47" s="3"/>
      <c r="AA47" s="3"/>
      <c r="AB47" s="3"/>
      <c r="AC47" s="3"/>
    </row>
    <row r="48" spans="2:29" x14ac:dyDescent="0.25">
      <c r="I48" s="3"/>
      <c r="J48" s="3"/>
      <c r="K48" s="3"/>
      <c r="X48" s="3"/>
      <c r="Y48" s="3"/>
      <c r="Z48" s="3"/>
      <c r="AA48" s="3"/>
      <c r="AB48" s="3"/>
      <c r="AC48" s="3"/>
    </row>
    <row r="49" spans="1:29" x14ac:dyDescent="0.25">
      <c r="I49" s="3"/>
      <c r="J49" s="3"/>
      <c r="K49" s="3"/>
      <c r="X49" s="3"/>
      <c r="Y49" s="3"/>
      <c r="Z49" s="3"/>
      <c r="AA49" s="3"/>
      <c r="AB49" s="3"/>
      <c r="AC49" s="3"/>
    </row>
    <row r="50" spans="1:29" x14ac:dyDescent="0.25">
      <c r="I50" s="3"/>
      <c r="J50" s="3"/>
      <c r="K50" s="3"/>
      <c r="X50" s="3"/>
      <c r="Y50" s="3"/>
      <c r="Z50" s="3"/>
      <c r="AA50" s="3"/>
      <c r="AB50" s="3"/>
      <c r="AC50" s="3"/>
    </row>
    <row r="51" spans="1:29" x14ac:dyDescent="0.25">
      <c r="I51" s="3"/>
      <c r="J51" s="3"/>
      <c r="K51" s="3"/>
      <c r="X51" s="3"/>
      <c r="Y51" s="3"/>
      <c r="Z51" s="3"/>
      <c r="AA51" s="3"/>
      <c r="AB51" s="3"/>
      <c r="AC51" s="3"/>
    </row>
    <row r="52" spans="1:29" x14ac:dyDescent="0.25">
      <c r="I52" s="3"/>
      <c r="J52" s="3"/>
      <c r="K52" s="3"/>
      <c r="X52" s="3"/>
      <c r="Y52" s="3"/>
      <c r="Z52" s="3"/>
      <c r="AA52" s="3"/>
      <c r="AB52" s="3"/>
      <c r="AC52" s="3"/>
    </row>
    <row r="53" spans="1:29" x14ac:dyDescent="0.25">
      <c r="I53" s="3"/>
      <c r="J53" s="3"/>
      <c r="K53" s="3"/>
      <c r="X53" s="3"/>
      <c r="Y53" s="3"/>
      <c r="Z53" s="3"/>
      <c r="AA53" s="3"/>
      <c r="AB53" s="3"/>
      <c r="AC53" s="3"/>
    </row>
    <row r="54" spans="1:29" x14ac:dyDescent="0.25">
      <c r="I54" s="3"/>
      <c r="J54" s="3"/>
      <c r="K54" s="3"/>
      <c r="X54" s="3"/>
      <c r="Y54" s="3"/>
      <c r="Z54" s="3"/>
      <c r="AA54" s="3"/>
      <c r="AB54" s="3"/>
      <c r="AC54" s="3"/>
    </row>
    <row r="55" spans="1:29" x14ac:dyDescent="0.25">
      <c r="I55" s="3"/>
      <c r="J55" s="3"/>
      <c r="K55" s="3"/>
      <c r="X55" s="3"/>
      <c r="Y55" s="3"/>
      <c r="Z55" s="3"/>
      <c r="AA55" s="3"/>
      <c r="AB55" s="3"/>
      <c r="AC55" s="3"/>
    </row>
    <row r="56" spans="1:29" x14ac:dyDescent="0.25">
      <c r="I56" s="3"/>
      <c r="J56" s="3"/>
      <c r="K56" s="3"/>
      <c r="X56" s="3"/>
      <c r="Y56" s="3"/>
      <c r="Z56" s="3"/>
      <c r="AA56" s="3"/>
      <c r="AB56" s="3"/>
      <c r="AC56" s="3"/>
    </row>
    <row r="57" spans="1:29" x14ac:dyDescent="0.25">
      <c r="I57" s="3"/>
      <c r="J57" s="3"/>
      <c r="K57" s="3"/>
      <c r="X57" s="3"/>
      <c r="Y57" s="3"/>
      <c r="Z57" s="3"/>
      <c r="AA57" s="3"/>
      <c r="AB57" s="3"/>
      <c r="AC57" s="3"/>
    </row>
    <row r="58" spans="1:29" x14ac:dyDescent="0.25">
      <c r="H58" s="3"/>
      <c r="I58" s="3"/>
      <c r="J58" s="3"/>
      <c r="W58" s="3"/>
      <c r="X58" s="3"/>
      <c r="Y58" s="3"/>
      <c r="Z58" s="3"/>
      <c r="AA58" s="3"/>
      <c r="AB58" s="3"/>
    </row>
    <row r="59" spans="1:29" x14ac:dyDescent="0.25">
      <c r="H59" s="3"/>
      <c r="I59" s="3"/>
      <c r="J59" s="3"/>
      <c r="W59" s="3"/>
      <c r="X59" s="3"/>
      <c r="Y59" s="3"/>
      <c r="Z59" s="3"/>
      <c r="AA59" s="3"/>
      <c r="AB59" s="3"/>
    </row>
    <row r="60" spans="1:29" x14ac:dyDescent="0.25">
      <c r="W60" s="3"/>
      <c r="X60" s="3"/>
      <c r="AA60" s="3"/>
      <c r="AB60" s="3"/>
    </row>
    <row r="61" spans="1:29" x14ac:dyDescent="0.25">
      <c r="B61" s="19"/>
      <c r="C61" s="19"/>
      <c r="D61" s="19"/>
      <c r="E61" s="19"/>
      <c r="F61" s="19"/>
      <c r="W61" s="3"/>
      <c r="AA61" s="3"/>
      <c r="AB61" s="3"/>
    </row>
    <row r="62" spans="1:29" x14ac:dyDescent="0.25">
      <c r="A62" s="19"/>
      <c r="B62" s="44"/>
      <c r="C62" s="44"/>
      <c r="D62" s="44"/>
      <c r="E62" s="44"/>
      <c r="F62" s="44"/>
      <c r="W62" s="3"/>
      <c r="AA62" s="3"/>
      <c r="AB62" s="3"/>
    </row>
    <row r="63" spans="1:29" x14ac:dyDescent="0.25">
      <c r="A63" s="19"/>
      <c r="B63" s="44"/>
      <c r="C63" s="44"/>
      <c r="D63" s="44"/>
      <c r="E63" s="44"/>
      <c r="F63" s="44"/>
      <c r="L63" s="3"/>
      <c r="O63" s="3"/>
      <c r="P63" s="3"/>
      <c r="Q63" s="3"/>
      <c r="R63" s="3"/>
      <c r="W63" s="3"/>
      <c r="AA63" s="3"/>
      <c r="AB63" s="3"/>
    </row>
    <row r="64" spans="1:29" x14ac:dyDescent="0.25">
      <c r="A64" s="19"/>
      <c r="B64" s="38"/>
      <c r="C64" s="38"/>
      <c r="D64" s="38"/>
      <c r="E64" s="38"/>
      <c r="F64" s="38"/>
      <c r="L64" s="3"/>
      <c r="O64" s="3"/>
      <c r="P64" s="3"/>
      <c r="Q64" s="3"/>
      <c r="R64" s="3"/>
      <c r="W64" s="3"/>
      <c r="AA64" s="3"/>
      <c r="AB64" s="3"/>
    </row>
    <row r="65" spans="1:28" x14ac:dyDescent="0.25">
      <c r="B65" s="62"/>
      <c r="C65" s="62"/>
      <c r="D65" s="62"/>
      <c r="E65" s="62"/>
      <c r="F65" s="62"/>
      <c r="G65" s="62"/>
      <c r="H65" s="62"/>
      <c r="I65" s="62"/>
      <c r="L65" s="3"/>
      <c r="O65" s="3"/>
      <c r="P65" s="3"/>
      <c r="Q65" s="3"/>
      <c r="R65" s="3"/>
      <c r="S65" s="3"/>
      <c r="W65" s="3"/>
      <c r="AA65" s="3"/>
      <c r="AB65" s="3"/>
    </row>
    <row r="66" spans="1:28" x14ac:dyDescent="0.25">
      <c r="A66" s="60"/>
      <c r="K66" s="3"/>
      <c r="O66" s="3"/>
      <c r="S66" s="3"/>
      <c r="T66" s="3"/>
      <c r="Y66" s="3"/>
      <c r="Z66" s="3"/>
    </row>
    <row r="67" spans="1:28" s="3" customFormat="1" x14ac:dyDescent="0.25">
      <c r="A67" s="61"/>
      <c r="Q67"/>
      <c r="R67"/>
      <c r="S67"/>
    </row>
    <row r="68" spans="1:28" s="3" customFormat="1" x14ac:dyDescent="0.25">
      <c r="A68" s="61"/>
      <c r="P68"/>
      <c r="Q68"/>
      <c r="R68"/>
      <c r="S68"/>
    </row>
    <row r="69" spans="1:28" s="3" customFormat="1" x14ac:dyDescent="0.25">
      <c r="A69" s="61"/>
      <c r="P69"/>
      <c r="Q69"/>
      <c r="R69"/>
      <c r="S69"/>
    </row>
    <row r="70" spans="1:28" s="3" customFormat="1" x14ac:dyDescent="0.25">
      <c r="A70" s="61"/>
      <c r="P70"/>
      <c r="Q70"/>
      <c r="R70"/>
      <c r="S70"/>
    </row>
    <row r="71" spans="1:28" s="3" customFormat="1" x14ac:dyDescent="0.25">
      <c r="A71" s="61"/>
      <c r="P71"/>
      <c r="Q71"/>
      <c r="R71"/>
      <c r="S71"/>
    </row>
    <row r="72" spans="1:28" s="3" customFormat="1" x14ac:dyDescent="0.25">
      <c r="A72" s="61"/>
      <c r="P72"/>
      <c r="Q72"/>
      <c r="R72"/>
      <c r="S72"/>
    </row>
    <row r="73" spans="1:28" s="3" customFormat="1" x14ac:dyDescent="0.25">
      <c r="A73" s="61"/>
      <c r="P73"/>
      <c r="Q73"/>
      <c r="R73"/>
      <c r="S73"/>
      <c r="Y73"/>
      <c r="Z73"/>
    </row>
    <row r="74" spans="1:28" x14ac:dyDescent="0.25">
      <c r="A74" s="60"/>
    </row>
    <row r="75" spans="1:28" x14ac:dyDescent="0.25">
      <c r="A75" s="60"/>
    </row>
    <row r="76" spans="1:28" x14ac:dyDescent="0.25">
      <c r="A76" s="60"/>
    </row>
    <row r="77" spans="1:28" x14ac:dyDescent="0.25">
      <c r="A77" s="60"/>
    </row>
    <row r="78" spans="1:28" x14ac:dyDescent="0.25">
      <c r="A78" s="60"/>
    </row>
    <row r="79" spans="1:28" x14ac:dyDescent="0.25">
      <c r="A79" s="60"/>
    </row>
    <row r="80" spans="1:28" x14ac:dyDescent="0.25">
      <c r="B80" s="60"/>
      <c r="C80" s="38"/>
      <c r="D80" s="38"/>
      <c r="E80" s="38"/>
      <c r="F80" s="38"/>
      <c r="G80" s="38"/>
      <c r="H80" s="38"/>
      <c r="I80" s="38"/>
      <c r="J80" s="38"/>
    </row>
    <row r="81" spans="3:10" x14ac:dyDescent="0.25">
      <c r="C81" s="38"/>
      <c r="D81" s="38"/>
      <c r="E81" s="38"/>
      <c r="F81" s="38"/>
      <c r="G81" s="38"/>
      <c r="H81" s="38"/>
      <c r="I81" s="38"/>
      <c r="J81" s="38"/>
    </row>
  </sheetData>
  <mergeCells count="2">
    <mergeCell ref="B3:F3"/>
    <mergeCell ref="B16:F1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FF"/>
    <pageSetUpPr fitToPage="1"/>
  </sheetPr>
  <dimension ref="A1:E143"/>
  <sheetViews>
    <sheetView topLeftCell="A55" zoomScale="90" zoomScaleNormal="90" workbookViewId="0">
      <selection activeCell="B159" sqref="B159"/>
    </sheetView>
  </sheetViews>
  <sheetFormatPr baseColWidth="10" defaultRowHeight="15" x14ac:dyDescent="0.25"/>
  <cols>
    <col min="1" max="1" width="5.5703125" style="25" bestFit="1" customWidth="1"/>
    <col min="2" max="2" width="38.7109375" style="27" bestFit="1" customWidth="1"/>
    <col min="3" max="3" width="99.42578125" style="28" customWidth="1"/>
    <col min="4" max="4" width="15.5703125" style="27" bestFit="1" customWidth="1"/>
    <col min="5" max="5" width="100.140625" customWidth="1"/>
    <col min="7" max="7" width="33.42578125" bestFit="1" customWidth="1"/>
    <col min="8" max="8" width="46.5703125" bestFit="1" customWidth="1"/>
    <col min="9" max="9" width="8" bestFit="1" customWidth="1"/>
    <col min="10" max="10" width="13" bestFit="1" customWidth="1"/>
  </cols>
  <sheetData>
    <row r="1" spans="1:5" s="3" customFormat="1" x14ac:dyDescent="0.25">
      <c r="A1" s="22"/>
      <c r="B1" s="23" t="s">
        <v>1</v>
      </c>
      <c r="C1" s="24" t="s">
        <v>54</v>
      </c>
      <c r="D1" s="23" t="s">
        <v>55</v>
      </c>
      <c r="E1" s="23" t="s">
        <v>131</v>
      </c>
    </row>
    <row r="2" spans="1:5" x14ac:dyDescent="0.25">
      <c r="A2" s="38"/>
      <c r="C2"/>
    </row>
    <row r="3" spans="1:5" x14ac:dyDescent="0.25">
      <c r="A3" s="38"/>
      <c r="B3" s="29" t="s">
        <v>208</v>
      </c>
      <c r="C3"/>
    </row>
    <row r="4" spans="1:5" x14ac:dyDescent="0.25">
      <c r="A4" s="38">
        <v>1</v>
      </c>
      <c r="B4" s="27" t="s">
        <v>46</v>
      </c>
      <c r="C4" s="56"/>
      <c r="D4" s="27" t="s">
        <v>37</v>
      </c>
      <c r="E4" s="1"/>
    </row>
    <row r="5" spans="1:5" x14ac:dyDescent="0.25">
      <c r="A5" s="38">
        <v>2</v>
      </c>
      <c r="B5" s="27" t="s">
        <v>93</v>
      </c>
      <c r="C5"/>
      <c r="D5" s="27" t="s">
        <v>38</v>
      </c>
    </row>
    <row r="6" spans="1:5" x14ac:dyDescent="0.25">
      <c r="A6" s="25">
        <v>3</v>
      </c>
      <c r="B6" s="64" t="s">
        <v>104</v>
      </c>
      <c r="E6" t="s">
        <v>205</v>
      </c>
    </row>
    <row r="7" spans="1:5" x14ac:dyDescent="0.25">
      <c r="A7" s="38">
        <v>4</v>
      </c>
      <c r="B7" s="27" t="s">
        <v>36</v>
      </c>
      <c r="D7" s="27" t="s">
        <v>37</v>
      </c>
    </row>
    <row r="8" spans="1:5" x14ac:dyDescent="0.25">
      <c r="A8" s="38">
        <v>5</v>
      </c>
      <c r="B8" s="27" t="s">
        <v>207</v>
      </c>
      <c r="D8" s="27" t="s">
        <v>37</v>
      </c>
    </row>
    <row r="9" spans="1:5" x14ac:dyDescent="0.25">
      <c r="A9" s="25">
        <v>6</v>
      </c>
      <c r="B9" s="27" t="s">
        <v>46</v>
      </c>
      <c r="C9" s="56"/>
      <c r="D9" s="27" t="s">
        <v>37</v>
      </c>
    </row>
    <row r="10" spans="1:5" x14ac:dyDescent="0.25">
      <c r="A10" s="38">
        <v>7</v>
      </c>
      <c r="B10" s="27" t="s">
        <v>36</v>
      </c>
      <c r="D10" s="27" t="s">
        <v>37</v>
      </c>
    </row>
    <row r="12" spans="1:5" x14ac:dyDescent="0.25">
      <c r="B12" s="29" t="s">
        <v>209</v>
      </c>
    </row>
    <row r="13" spans="1:5" x14ac:dyDescent="0.25">
      <c r="A13" s="25">
        <v>8</v>
      </c>
      <c r="B13" s="27" t="s">
        <v>36</v>
      </c>
      <c r="D13" s="27" t="s">
        <v>37</v>
      </c>
    </row>
    <row r="14" spans="1:5" x14ac:dyDescent="0.25">
      <c r="A14" s="25">
        <v>9</v>
      </c>
      <c r="B14" s="27" t="s">
        <v>36</v>
      </c>
      <c r="D14" s="27" t="s">
        <v>37</v>
      </c>
    </row>
    <row r="15" spans="1:5" x14ac:dyDescent="0.25">
      <c r="A15" s="25">
        <v>10</v>
      </c>
      <c r="B15" s="27" t="s">
        <v>36</v>
      </c>
      <c r="D15" s="27" t="s">
        <v>37</v>
      </c>
    </row>
    <row r="16" spans="1:5" ht="75" x14ac:dyDescent="0.25">
      <c r="A16" s="25">
        <v>11</v>
      </c>
      <c r="B16" s="63" t="s">
        <v>211</v>
      </c>
      <c r="C16" s="28" t="s">
        <v>210</v>
      </c>
      <c r="D16" s="27" t="s">
        <v>5</v>
      </c>
      <c r="E16" s="57" t="s">
        <v>136</v>
      </c>
    </row>
    <row r="17" spans="1:5" x14ac:dyDescent="0.25">
      <c r="A17" s="25">
        <v>12</v>
      </c>
      <c r="B17" s="27" t="s">
        <v>36</v>
      </c>
      <c r="D17" s="27" t="s">
        <v>37</v>
      </c>
    </row>
    <row r="18" spans="1:5" x14ac:dyDescent="0.25">
      <c r="A18" s="25">
        <v>13</v>
      </c>
      <c r="B18" s="27" t="s">
        <v>93</v>
      </c>
      <c r="C18"/>
      <c r="D18" s="27" t="s">
        <v>38</v>
      </c>
    </row>
    <row r="19" spans="1:5" x14ac:dyDescent="0.25">
      <c r="A19" s="25">
        <v>14</v>
      </c>
      <c r="B19" s="27" t="s">
        <v>93</v>
      </c>
      <c r="C19"/>
      <c r="D19" s="27" t="s">
        <v>38</v>
      </c>
    </row>
    <row r="21" spans="1:5" x14ac:dyDescent="0.25">
      <c r="B21" s="29" t="s">
        <v>212</v>
      </c>
    </row>
    <row r="22" spans="1:5" x14ac:dyDescent="0.25">
      <c r="A22" s="25">
        <v>15</v>
      </c>
      <c r="B22" s="27" t="s">
        <v>214</v>
      </c>
      <c r="D22" s="27" t="s">
        <v>37</v>
      </c>
    </row>
    <row r="23" spans="1:5" x14ac:dyDescent="0.25">
      <c r="A23" s="25">
        <v>16</v>
      </c>
      <c r="B23" s="27" t="s">
        <v>93</v>
      </c>
      <c r="C23"/>
      <c r="D23" s="27" t="s">
        <v>38</v>
      </c>
    </row>
    <row r="24" spans="1:5" x14ac:dyDescent="0.25">
      <c r="A24" s="25">
        <v>17</v>
      </c>
      <c r="B24" s="27" t="s">
        <v>213</v>
      </c>
      <c r="D24" s="27" t="s">
        <v>37</v>
      </c>
    </row>
    <row r="25" spans="1:5" ht="150" x14ac:dyDescent="0.25">
      <c r="A25" s="25">
        <v>18</v>
      </c>
      <c r="B25" s="27" t="s">
        <v>215</v>
      </c>
      <c r="C25" s="28" t="s">
        <v>216</v>
      </c>
      <c r="D25" s="27" t="s">
        <v>152</v>
      </c>
      <c r="E25" s="57" t="s">
        <v>136</v>
      </c>
    </row>
    <row r="26" spans="1:5" x14ac:dyDescent="0.25">
      <c r="A26" s="25">
        <v>19</v>
      </c>
      <c r="B26" s="27" t="s">
        <v>36</v>
      </c>
      <c r="D26" s="27" t="s">
        <v>37</v>
      </c>
    </row>
    <row r="27" spans="1:5" x14ac:dyDescent="0.25">
      <c r="A27" s="25">
        <v>20</v>
      </c>
      <c r="B27" s="27" t="s">
        <v>36</v>
      </c>
      <c r="D27" s="27" t="s">
        <v>37</v>
      </c>
    </row>
    <row r="29" spans="1:5" x14ac:dyDescent="0.25">
      <c r="B29" s="29" t="s">
        <v>217</v>
      </c>
    </row>
    <row r="30" spans="1:5" x14ac:dyDescent="0.25">
      <c r="A30" s="25">
        <v>21</v>
      </c>
      <c r="B30" s="27" t="s">
        <v>36</v>
      </c>
      <c r="D30" s="27" t="s">
        <v>37</v>
      </c>
    </row>
    <row r="31" spans="1:5" x14ac:dyDescent="0.25">
      <c r="A31" s="25">
        <v>22</v>
      </c>
      <c r="B31" s="27" t="s">
        <v>213</v>
      </c>
      <c r="D31" s="27" t="s">
        <v>37</v>
      </c>
    </row>
    <row r="32" spans="1:5" ht="30" x14ac:dyDescent="0.25">
      <c r="A32" s="25">
        <v>23</v>
      </c>
      <c r="B32" s="27" t="s">
        <v>220</v>
      </c>
      <c r="C32" s="28" t="s">
        <v>218</v>
      </c>
      <c r="D32" s="27" t="s">
        <v>219</v>
      </c>
      <c r="E32" t="s">
        <v>136</v>
      </c>
    </row>
    <row r="33" spans="1:4" x14ac:dyDescent="0.25">
      <c r="A33" s="25">
        <v>24</v>
      </c>
      <c r="B33" s="27" t="s">
        <v>36</v>
      </c>
      <c r="D33" s="27" t="s">
        <v>37</v>
      </c>
    </row>
    <row r="34" spans="1:4" x14ac:dyDescent="0.25">
      <c r="A34" s="25">
        <v>25</v>
      </c>
      <c r="B34" s="27" t="s">
        <v>36</v>
      </c>
      <c r="D34" s="27" t="s">
        <v>37</v>
      </c>
    </row>
    <row r="35" spans="1:4" x14ac:dyDescent="0.25">
      <c r="A35" s="25">
        <v>26</v>
      </c>
      <c r="B35" s="27" t="s">
        <v>207</v>
      </c>
      <c r="D35" s="27" t="s">
        <v>37</v>
      </c>
    </row>
    <row r="36" spans="1:4" x14ac:dyDescent="0.25">
      <c r="A36" s="25">
        <v>27</v>
      </c>
      <c r="B36" s="27" t="s">
        <v>36</v>
      </c>
      <c r="D36" s="27" t="s">
        <v>37</v>
      </c>
    </row>
    <row r="37" spans="1:4" x14ac:dyDescent="0.25">
      <c r="A37" s="25">
        <v>28</v>
      </c>
      <c r="B37" s="27" t="s">
        <v>213</v>
      </c>
      <c r="D37" s="27" t="s">
        <v>37</v>
      </c>
    </row>
    <row r="38" spans="1:4" x14ac:dyDescent="0.25">
      <c r="A38" s="25">
        <v>29</v>
      </c>
      <c r="B38" s="27" t="s">
        <v>213</v>
      </c>
      <c r="D38" s="27" t="s">
        <v>37</v>
      </c>
    </row>
    <row r="39" spans="1:4" x14ac:dyDescent="0.25">
      <c r="A39" s="25">
        <v>30</v>
      </c>
      <c r="B39" s="27" t="s">
        <v>221</v>
      </c>
      <c r="D39" s="27" t="s">
        <v>37</v>
      </c>
    </row>
    <row r="41" spans="1:4" x14ac:dyDescent="0.25">
      <c r="B41" s="29" t="s">
        <v>222</v>
      </c>
    </row>
    <row r="42" spans="1:4" x14ac:dyDescent="0.25">
      <c r="A42" s="25">
        <v>31</v>
      </c>
      <c r="B42" s="27" t="s">
        <v>36</v>
      </c>
      <c r="D42" s="27" t="s">
        <v>37</v>
      </c>
    </row>
    <row r="43" spans="1:4" x14ac:dyDescent="0.25">
      <c r="A43" s="25">
        <v>32</v>
      </c>
      <c r="B43" s="27" t="s">
        <v>46</v>
      </c>
      <c r="C43" s="56"/>
      <c r="D43" s="27" t="s">
        <v>37</v>
      </c>
    </row>
    <row r="45" spans="1:4" x14ac:dyDescent="0.25">
      <c r="B45" s="29" t="s">
        <v>223</v>
      </c>
    </row>
    <row r="46" spans="1:4" x14ac:dyDescent="0.25">
      <c r="A46" s="25">
        <v>33</v>
      </c>
      <c r="B46" s="27" t="s">
        <v>36</v>
      </c>
      <c r="D46" s="27" t="s">
        <v>37</v>
      </c>
    </row>
    <row r="47" spans="1:4" x14ac:dyDescent="0.25">
      <c r="A47" s="25">
        <v>34</v>
      </c>
      <c r="B47" s="27" t="s">
        <v>213</v>
      </c>
      <c r="D47" s="27" t="s">
        <v>37</v>
      </c>
    </row>
    <row r="49" spans="1:5" x14ac:dyDescent="0.25">
      <c r="B49" s="29" t="s">
        <v>224</v>
      </c>
    </row>
    <row r="50" spans="1:5" x14ac:dyDescent="0.25">
      <c r="A50" s="25">
        <v>35</v>
      </c>
      <c r="B50" s="27" t="s">
        <v>213</v>
      </c>
      <c r="D50" s="27" t="s">
        <v>37</v>
      </c>
    </row>
    <row r="51" spans="1:5" x14ac:dyDescent="0.25">
      <c r="A51" s="25">
        <v>36</v>
      </c>
      <c r="B51" s="27" t="s">
        <v>36</v>
      </c>
      <c r="D51" s="27" t="s">
        <v>37</v>
      </c>
    </row>
    <row r="52" spans="1:5" ht="255" x14ac:dyDescent="0.25">
      <c r="A52" s="25">
        <v>37</v>
      </c>
      <c r="B52" s="27" t="s">
        <v>14</v>
      </c>
      <c r="C52" s="28" t="s">
        <v>225</v>
      </c>
      <c r="D52" s="27" t="s">
        <v>157</v>
      </c>
      <c r="E52" s="38" t="s">
        <v>247</v>
      </c>
    </row>
    <row r="54" spans="1:5" x14ac:dyDescent="0.25">
      <c r="B54" s="29" t="s">
        <v>227</v>
      </c>
    </row>
    <row r="55" spans="1:5" x14ac:dyDescent="0.25">
      <c r="A55" s="25">
        <v>38</v>
      </c>
      <c r="B55" s="27" t="s">
        <v>213</v>
      </c>
      <c r="D55" s="27" t="s">
        <v>37</v>
      </c>
    </row>
    <row r="56" spans="1:5" x14ac:dyDescent="0.25">
      <c r="A56" s="25">
        <v>39</v>
      </c>
      <c r="B56" s="27" t="s">
        <v>36</v>
      </c>
      <c r="D56" s="27" t="s">
        <v>37</v>
      </c>
    </row>
    <row r="57" spans="1:5" x14ac:dyDescent="0.25">
      <c r="A57" s="25">
        <v>40</v>
      </c>
      <c r="B57" s="27" t="s">
        <v>36</v>
      </c>
      <c r="D57" s="27" t="s">
        <v>37</v>
      </c>
    </row>
    <row r="59" spans="1:5" x14ac:dyDescent="0.25">
      <c r="B59" s="29" t="s">
        <v>228</v>
      </c>
    </row>
    <row r="60" spans="1:5" x14ac:dyDescent="0.25">
      <c r="A60" s="25">
        <v>41</v>
      </c>
      <c r="B60" s="27" t="s">
        <v>229</v>
      </c>
    </row>
    <row r="61" spans="1:5" x14ac:dyDescent="0.25">
      <c r="A61" s="25">
        <v>42</v>
      </c>
      <c r="B61" s="27" t="s">
        <v>46</v>
      </c>
      <c r="C61" s="56"/>
      <c r="D61" s="27" t="s">
        <v>37</v>
      </c>
    </row>
    <row r="62" spans="1:5" x14ac:dyDescent="0.25">
      <c r="A62" s="25">
        <v>43</v>
      </c>
      <c r="B62" s="27" t="s">
        <v>46</v>
      </c>
      <c r="C62" s="56"/>
      <c r="D62" s="27" t="s">
        <v>37</v>
      </c>
    </row>
    <row r="63" spans="1:5" x14ac:dyDescent="0.25">
      <c r="A63" s="25">
        <v>44</v>
      </c>
      <c r="B63" s="27" t="s">
        <v>36</v>
      </c>
      <c r="D63" s="27" t="s">
        <v>37</v>
      </c>
    </row>
    <row r="64" spans="1:5" x14ac:dyDescent="0.25">
      <c r="A64" s="25">
        <v>45</v>
      </c>
      <c r="B64" s="27" t="s">
        <v>36</v>
      </c>
      <c r="D64" s="27" t="s">
        <v>37</v>
      </c>
    </row>
    <row r="65" spans="1:5" x14ac:dyDescent="0.25">
      <c r="A65" s="25">
        <v>46</v>
      </c>
      <c r="B65" s="27" t="s">
        <v>46</v>
      </c>
      <c r="C65" s="56"/>
      <c r="D65" s="27" t="s">
        <v>37</v>
      </c>
    </row>
    <row r="67" spans="1:5" x14ac:dyDescent="0.25">
      <c r="B67" s="29" t="s">
        <v>230</v>
      </c>
    </row>
    <row r="68" spans="1:5" x14ac:dyDescent="0.25">
      <c r="A68" s="25">
        <v>47</v>
      </c>
      <c r="B68" s="27" t="s">
        <v>221</v>
      </c>
      <c r="D68" s="27" t="s">
        <v>37</v>
      </c>
    </row>
    <row r="69" spans="1:5" x14ac:dyDescent="0.25">
      <c r="A69" s="25">
        <v>48</v>
      </c>
      <c r="B69" s="27" t="s">
        <v>93</v>
      </c>
      <c r="C69"/>
      <c r="D69" s="27" t="s">
        <v>38</v>
      </c>
    </row>
    <row r="70" spans="1:5" x14ac:dyDescent="0.25">
      <c r="A70" s="25">
        <v>49</v>
      </c>
      <c r="B70" s="27" t="s">
        <v>36</v>
      </c>
      <c r="D70" s="27" t="s">
        <v>37</v>
      </c>
    </row>
    <row r="71" spans="1:5" x14ac:dyDescent="0.25">
      <c r="A71" s="25">
        <v>50</v>
      </c>
      <c r="B71" s="27" t="s">
        <v>93</v>
      </c>
      <c r="C71"/>
      <c r="D71" s="27" t="s">
        <v>38</v>
      </c>
    </row>
    <row r="72" spans="1:5" ht="120" x14ac:dyDescent="0.25">
      <c r="A72" s="25">
        <v>51</v>
      </c>
      <c r="B72" s="27" t="s">
        <v>14</v>
      </c>
      <c r="C72" s="28" t="s">
        <v>231</v>
      </c>
      <c r="D72" s="27" t="s">
        <v>5</v>
      </c>
      <c r="E72" s="57" t="s">
        <v>226</v>
      </c>
    </row>
    <row r="74" spans="1:5" x14ac:dyDescent="0.25">
      <c r="B74" s="29" t="s">
        <v>232</v>
      </c>
    </row>
    <row r="75" spans="1:5" x14ac:dyDescent="0.25">
      <c r="A75" s="25">
        <v>52</v>
      </c>
      <c r="B75" s="27" t="s">
        <v>36</v>
      </c>
      <c r="D75" s="27" t="s">
        <v>37</v>
      </c>
    </row>
    <row r="77" spans="1:5" x14ac:dyDescent="0.25">
      <c r="B77" s="29" t="s">
        <v>233</v>
      </c>
    </row>
    <row r="78" spans="1:5" x14ac:dyDescent="0.25">
      <c r="A78" s="25">
        <v>53</v>
      </c>
      <c r="B78" s="27" t="s">
        <v>36</v>
      </c>
      <c r="D78" s="27" t="s">
        <v>37</v>
      </c>
    </row>
    <row r="80" spans="1:5" x14ac:dyDescent="0.25">
      <c r="B80" s="29" t="s">
        <v>234</v>
      </c>
    </row>
    <row r="81" spans="1:5" x14ac:dyDescent="0.25">
      <c r="A81" s="25">
        <v>54</v>
      </c>
      <c r="B81" s="27" t="s">
        <v>93</v>
      </c>
      <c r="C81"/>
      <c r="D81" s="27" t="s">
        <v>38</v>
      </c>
    </row>
    <row r="82" spans="1:5" x14ac:dyDescent="0.25">
      <c r="A82" s="25">
        <v>55</v>
      </c>
      <c r="B82" s="27" t="s">
        <v>93</v>
      </c>
      <c r="C82"/>
      <c r="D82" s="27" t="s">
        <v>38</v>
      </c>
    </row>
    <row r="83" spans="1:5" x14ac:dyDescent="0.25">
      <c r="A83" s="25">
        <v>56</v>
      </c>
      <c r="B83" s="27" t="s">
        <v>88</v>
      </c>
      <c r="C83"/>
      <c r="D83" s="27" t="s">
        <v>4</v>
      </c>
    </row>
    <row r="85" spans="1:5" x14ac:dyDescent="0.25">
      <c r="B85" s="29" t="s">
        <v>235</v>
      </c>
    </row>
    <row r="86" spans="1:5" x14ac:dyDescent="0.25">
      <c r="A86" s="25">
        <v>57</v>
      </c>
      <c r="B86" s="27" t="s">
        <v>88</v>
      </c>
      <c r="C86"/>
      <c r="D86" s="27" t="s">
        <v>4</v>
      </c>
    </row>
    <row r="88" spans="1:5" x14ac:dyDescent="0.25">
      <c r="B88" s="29" t="s">
        <v>236</v>
      </c>
    </row>
    <row r="89" spans="1:5" x14ac:dyDescent="0.25">
      <c r="A89" s="25">
        <v>58</v>
      </c>
      <c r="B89" s="27" t="s">
        <v>36</v>
      </c>
      <c r="D89" s="27" t="s">
        <v>37</v>
      </c>
    </row>
    <row r="90" spans="1:5" x14ac:dyDescent="0.25">
      <c r="A90" s="25">
        <v>59</v>
      </c>
      <c r="B90" s="27" t="s">
        <v>221</v>
      </c>
      <c r="D90" s="27" t="s">
        <v>37</v>
      </c>
    </row>
    <row r="91" spans="1:5" x14ac:dyDescent="0.25">
      <c r="A91" s="25">
        <v>60</v>
      </c>
      <c r="B91" s="27" t="s">
        <v>83</v>
      </c>
      <c r="D91" s="27" t="s">
        <v>37</v>
      </c>
    </row>
    <row r="93" spans="1:5" x14ac:dyDescent="0.25">
      <c r="B93" s="29" t="s">
        <v>237</v>
      </c>
    </row>
    <row r="94" spans="1:5" x14ac:dyDescent="0.25">
      <c r="A94" s="25">
        <v>61</v>
      </c>
      <c r="B94" s="27" t="s">
        <v>221</v>
      </c>
      <c r="D94" s="27" t="s">
        <v>37</v>
      </c>
    </row>
    <row r="95" spans="1:5" x14ac:dyDescent="0.25">
      <c r="A95" s="25">
        <v>62</v>
      </c>
      <c r="B95" s="27" t="s">
        <v>12</v>
      </c>
      <c r="C95" s="28" t="s">
        <v>238</v>
      </c>
      <c r="E95" t="s">
        <v>248</v>
      </c>
    </row>
    <row r="97" spans="1:4" x14ac:dyDescent="0.25">
      <c r="B97" s="29" t="s">
        <v>239</v>
      </c>
    </row>
    <row r="98" spans="1:4" x14ac:dyDescent="0.25">
      <c r="A98" s="25">
        <v>63</v>
      </c>
      <c r="B98" s="27" t="s">
        <v>240</v>
      </c>
      <c r="D98" s="27" t="s">
        <v>37</v>
      </c>
    </row>
    <row r="99" spans="1:4" x14ac:dyDescent="0.25">
      <c r="A99" s="25">
        <v>64</v>
      </c>
      <c r="B99" s="27" t="s">
        <v>36</v>
      </c>
      <c r="D99" s="27" t="s">
        <v>37</v>
      </c>
    </row>
    <row r="100" spans="1:4" x14ac:dyDescent="0.25">
      <c r="A100" s="25">
        <v>65</v>
      </c>
      <c r="B100" s="27" t="s">
        <v>36</v>
      </c>
      <c r="D100" s="27" t="s">
        <v>37</v>
      </c>
    </row>
    <row r="101" spans="1:4" x14ac:dyDescent="0.25">
      <c r="A101" s="25">
        <v>66</v>
      </c>
      <c r="B101" s="27" t="s">
        <v>36</v>
      </c>
      <c r="D101" s="27" t="s">
        <v>37</v>
      </c>
    </row>
    <row r="102" spans="1:4" x14ac:dyDescent="0.25">
      <c r="A102" s="25">
        <v>67</v>
      </c>
      <c r="B102" s="27" t="s">
        <v>36</v>
      </c>
      <c r="D102" s="27" t="s">
        <v>37</v>
      </c>
    </row>
    <row r="104" spans="1:4" x14ac:dyDescent="0.25">
      <c r="B104" s="29" t="s">
        <v>241</v>
      </c>
    </row>
    <row r="105" spans="1:4" x14ac:dyDescent="0.25">
      <c r="A105" s="25">
        <v>68</v>
      </c>
      <c r="B105" s="27" t="s">
        <v>36</v>
      </c>
      <c r="D105" s="27" t="s">
        <v>37</v>
      </c>
    </row>
    <row r="106" spans="1:4" x14ac:dyDescent="0.25">
      <c r="A106" s="25">
        <v>69</v>
      </c>
      <c r="B106" s="27" t="s">
        <v>36</v>
      </c>
      <c r="D106" s="27" t="s">
        <v>37</v>
      </c>
    </row>
    <row r="107" spans="1:4" x14ac:dyDescent="0.25">
      <c r="A107" s="25">
        <v>70</v>
      </c>
      <c r="B107" s="27" t="s">
        <v>36</v>
      </c>
      <c r="D107" s="27" t="s">
        <v>37</v>
      </c>
    </row>
    <row r="109" spans="1:4" x14ac:dyDescent="0.25">
      <c r="B109" s="29" t="s">
        <v>242</v>
      </c>
    </row>
    <row r="110" spans="1:4" x14ac:dyDescent="0.25">
      <c r="A110" s="25">
        <v>71</v>
      </c>
      <c r="B110" s="27" t="s">
        <v>36</v>
      </c>
      <c r="D110" s="27" t="s">
        <v>37</v>
      </c>
    </row>
    <row r="111" spans="1:4" x14ac:dyDescent="0.25">
      <c r="A111" s="25">
        <v>72</v>
      </c>
      <c r="B111" s="27" t="s">
        <v>36</v>
      </c>
      <c r="D111" s="27" t="s">
        <v>37</v>
      </c>
    </row>
    <row r="113" spans="1:4" x14ac:dyDescent="0.25">
      <c r="B113" s="29" t="s">
        <v>243</v>
      </c>
    </row>
    <row r="114" spans="1:4" x14ac:dyDescent="0.25">
      <c r="A114" s="25">
        <v>73</v>
      </c>
      <c r="B114" s="27" t="s">
        <v>83</v>
      </c>
      <c r="D114" s="27" t="s">
        <v>37</v>
      </c>
    </row>
    <row r="115" spans="1:4" x14ac:dyDescent="0.25">
      <c r="A115" s="25">
        <v>74</v>
      </c>
      <c r="B115" s="27" t="s">
        <v>213</v>
      </c>
      <c r="D115" s="27" t="s">
        <v>37</v>
      </c>
    </row>
    <row r="116" spans="1:4" x14ac:dyDescent="0.25">
      <c r="A116" s="25">
        <v>75</v>
      </c>
      <c r="B116" s="27" t="s">
        <v>36</v>
      </c>
      <c r="D116" s="27" t="s">
        <v>37</v>
      </c>
    </row>
    <row r="117" spans="1:4" x14ac:dyDescent="0.25">
      <c r="A117" s="25">
        <v>76</v>
      </c>
      <c r="B117" s="27" t="s">
        <v>24</v>
      </c>
      <c r="D117" s="27" t="s">
        <v>37</v>
      </c>
    </row>
    <row r="118" spans="1:4" x14ac:dyDescent="0.25">
      <c r="A118" s="25">
        <v>77</v>
      </c>
      <c r="B118" s="27" t="s">
        <v>7</v>
      </c>
      <c r="C118" s="28" t="s">
        <v>245</v>
      </c>
      <c r="D118" s="27" t="s">
        <v>244</v>
      </c>
    </row>
    <row r="120" spans="1:4" x14ac:dyDescent="0.25">
      <c r="B120" s="29" t="s">
        <v>246</v>
      </c>
    </row>
    <row r="121" spans="1:4" x14ac:dyDescent="0.25">
      <c r="A121" s="25">
        <v>78</v>
      </c>
      <c r="B121" s="27" t="s">
        <v>46</v>
      </c>
      <c r="D121" s="27" t="s">
        <v>37</v>
      </c>
    </row>
    <row r="122" spans="1:4" x14ac:dyDescent="0.25">
      <c r="A122" s="25">
        <v>79</v>
      </c>
      <c r="B122" s="27" t="s">
        <v>93</v>
      </c>
      <c r="C122"/>
      <c r="D122" s="27" t="s">
        <v>38</v>
      </c>
    </row>
    <row r="123" spans="1:4" x14ac:dyDescent="0.25">
      <c r="A123" s="25">
        <v>80</v>
      </c>
      <c r="B123" s="27" t="s">
        <v>93</v>
      </c>
      <c r="C123"/>
      <c r="D123" s="27" t="s">
        <v>38</v>
      </c>
    </row>
    <row r="124" spans="1:4" x14ac:dyDescent="0.25">
      <c r="A124" s="25">
        <v>81</v>
      </c>
      <c r="B124" s="27" t="s">
        <v>93</v>
      </c>
      <c r="C124"/>
      <c r="D124" s="27" t="s">
        <v>38</v>
      </c>
    </row>
    <row r="125" spans="1:4" x14ac:dyDescent="0.25">
      <c r="A125" s="25">
        <v>82</v>
      </c>
      <c r="B125" s="27" t="s">
        <v>249</v>
      </c>
      <c r="C125" s="28" t="s">
        <v>250</v>
      </c>
      <c r="D125" s="27" t="s">
        <v>37</v>
      </c>
    </row>
    <row r="127" spans="1:4" x14ac:dyDescent="0.25">
      <c r="B127" s="29" t="s">
        <v>252</v>
      </c>
    </row>
    <row r="128" spans="1:4" x14ac:dyDescent="0.25">
      <c r="A128" s="25">
        <v>83</v>
      </c>
      <c r="B128" s="27" t="s">
        <v>36</v>
      </c>
      <c r="D128" s="27" t="s">
        <v>37</v>
      </c>
    </row>
    <row r="129" spans="1:5" x14ac:dyDescent="0.25">
      <c r="A129" s="25">
        <v>84</v>
      </c>
      <c r="B129" s="27" t="s">
        <v>213</v>
      </c>
      <c r="D129" s="27" t="s">
        <v>37</v>
      </c>
    </row>
    <row r="130" spans="1:5" x14ac:dyDescent="0.25">
      <c r="A130" s="25">
        <v>85</v>
      </c>
      <c r="B130" s="27" t="s">
        <v>88</v>
      </c>
      <c r="C130"/>
      <c r="D130" s="27" t="s">
        <v>4</v>
      </c>
    </row>
    <row r="132" spans="1:5" x14ac:dyDescent="0.25">
      <c r="B132" s="29" t="s">
        <v>251</v>
      </c>
    </row>
    <row r="133" spans="1:5" x14ac:dyDescent="0.25">
      <c r="A133" s="25">
        <v>86</v>
      </c>
      <c r="B133" s="27" t="s">
        <v>240</v>
      </c>
      <c r="D133" s="27" t="s">
        <v>37</v>
      </c>
    </row>
    <row r="134" spans="1:5" x14ac:dyDescent="0.25">
      <c r="A134" s="25">
        <v>87</v>
      </c>
      <c r="B134" s="27" t="s">
        <v>221</v>
      </c>
      <c r="D134" s="27" t="s">
        <v>37</v>
      </c>
    </row>
    <row r="135" spans="1:5" ht="315" x14ac:dyDescent="0.25">
      <c r="A135" s="25">
        <v>88</v>
      </c>
      <c r="B135" s="27" t="s">
        <v>47</v>
      </c>
      <c r="C135" s="28" t="s">
        <v>253</v>
      </c>
      <c r="D135" s="27" t="s">
        <v>11</v>
      </c>
    </row>
    <row r="136" spans="1:5" x14ac:dyDescent="0.25">
      <c r="A136" s="25">
        <v>89</v>
      </c>
      <c r="B136" s="27" t="s">
        <v>93</v>
      </c>
      <c r="C136"/>
      <c r="D136" s="27" t="s">
        <v>38</v>
      </c>
    </row>
    <row r="137" spans="1:5" ht="150" x14ac:dyDescent="0.25">
      <c r="A137" s="25">
        <v>90</v>
      </c>
      <c r="B137" s="27" t="s">
        <v>14</v>
      </c>
      <c r="C137" s="28" t="s">
        <v>254</v>
      </c>
      <c r="D137" s="27" t="s">
        <v>13</v>
      </c>
    </row>
    <row r="139" spans="1:5" x14ac:dyDescent="0.25">
      <c r="B139" s="29" t="s">
        <v>255</v>
      </c>
    </row>
    <row r="140" spans="1:5" x14ac:dyDescent="0.25">
      <c r="A140" s="25">
        <v>91</v>
      </c>
      <c r="B140" s="27" t="s">
        <v>221</v>
      </c>
      <c r="D140" s="27" t="s">
        <v>37</v>
      </c>
    </row>
    <row r="141" spans="1:5" x14ac:dyDescent="0.25">
      <c r="A141" s="25">
        <v>92</v>
      </c>
      <c r="B141" s="27" t="s">
        <v>221</v>
      </c>
      <c r="D141" s="27" t="s">
        <v>37</v>
      </c>
    </row>
    <row r="142" spans="1:5" ht="60" x14ac:dyDescent="0.25">
      <c r="A142" s="25">
        <v>93</v>
      </c>
      <c r="B142" s="27" t="s">
        <v>104</v>
      </c>
      <c r="C142" s="28" t="s">
        <v>256</v>
      </c>
      <c r="D142" s="27" t="s">
        <v>11</v>
      </c>
      <c r="E142" s="57" t="s">
        <v>260</v>
      </c>
    </row>
    <row r="143" spans="1:5" x14ac:dyDescent="0.25">
      <c r="B143" s="27" t="s">
        <v>257</v>
      </c>
      <c r="C143" s="28" t="s">
        <v>258</v>
      </c>
      <c r="D143" s="27" t="s">
        <v>259</v>
      </c>
    </row>
  </sheetData>
  <pageMargins left="0.7" right="0.7" top="0.75" bottom="0.75" header="0.3" footer="0.3"/>
  <pageSetup scale="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PELÍCULAS</vt:lpstr>
      <vt:lpstr>RECURSOS HUMANOS </vt:lpstr>
      <vt:lpstr>VIP</vt:lpstr>
      <vt:lpstr>RESERVAS </vt:lpstr>
      <vt:lpstr>CORTESÍAS</vt:lpstr>
      <vt:lpstr>GENÉRICO</vt:lpstr>
      <vt:lpstr>Detalle Ene</vt:lpstr>
      <vt:lpstr>Gráficas Ene</vt:lpstr>
      <vt:lpstr>Detalle Feb</vt:lpstr>
      <vt:lpstr>Detalle Mar</vt:lpstr>
      <vt:lpstr>Detalle Abr</vt:lpstr>
      <vt:lpstr>Gráficas Abri</vt:lpstr>
      <vt:lpstr>Detalle May</vt:lpstr>
      <vt:lpstr>Gráficas May</vt:lpstr>
      <vt:lpstr>Detalle Jun</vt:lpstr>
      <vt:lpstr>Detalle Jul</vt:lpstr>
      <vt:lpstr>Detalle Sep</vt:lpstr>
      <vt:lpstr>Gráficas Sep</vt:lpstr>
      <vt:lpstr>Gráficas Oct</vt:lpstr>
      <vt:lpstr>Detalle Nov</vt:lpstr>
      <vt:lpstr>Gráficas Nov</vt:lpstr>
      <vt:lpstr>Comparativo x mes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Mercadeo</dc:creator>
  <cp:lastModifiedBy>Mercadeo</cp:lastModifiedBy>
  <cp:lastPrinted>2019-01-29T15:20:51Z</cp:lastPrinted>
  <dcterms:created xsi:type="dcterms:W3CDTF">2018-05-16T13:51:05Z</dcterms:created>
  <dcterms:modified xsi:type="dcterms:W3CDTF">2020-01-21T15:12:44Z</dcterms:modified>
</cp:coreProperties>
</file>