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2435" windowHeight="4635" tabRatio="974" activeTab="8"/>
  </bookViews>
  <sheets>
    <sheet name="PELÍCULAS" sheetId="1" r:id="rId1"/>
    <sheet name="RECURSOS HUMANOS " sheetId="2" r:id="rId2"/>
    <sheet name="VIP" sheetId="3" r:id="rId3"/>
    <sheet name="RESERVAS " sheetId="4" r:id="rId4"/>
    <sheet name="CORTESÍAS" sheetId="5" r:id="rId5"/>
    <sheet name="GENÉRICO" sheetId="6" r:id="rId6"/>
    <sheet name="Enero" sheetId="24" r:id="rId7"/>
    <sheet name="Gráficas Ene" sheetId="27" r:id="rId8"/>
    <sheet name="Febrero" sheetId="28" r:id="rId9"/>
    <sheet name="Gráficas Feb" sheetId="29" r:id="rId10"/>
    <sheet name="Hoja1" sheetId="30" r:id="rId11"/>
  </sheets>
  <definedNames>
    <definedName name="_xlnm._FilterDatabase" localSheetId="6" hidden="1">Enero!$A$1:$E$63</definedName>
    <definedName name="_xlnm._FilterDatabase" localSheetId="8" hidden="1">Febrero!$A$1:$E$4</definedName>
  </definedNames>
  <calcPr calcId="145621"/>
</workbook>
</file>

<file path=xl/calcChain.xml><?xml version="1.0" encoding="utf-8"?>
<calcChain xmlns="http://schemas.openxmlformats.org/spreadsheetml/2006/main">
  <c r="I5" i="29" l="1"/>
  <c r="AB11" i="29"/>
  <c r="AA11" i="29"/>
  <c r="Z11" i="29"/>
  <c r="Y11" i="29"/>
  <c r="X11" i="29"/>
  <c r="W11" i="29"/>
  <c r="S10" i="29"/>
  <c r="R10" i="29"/>
  <c r="Q10" i="29"/>
  <c r="P10" i="29"/>
  <c r="O10" i="29"/>
  <c r="N10" i="29"/>
  <c r="J6" i="29"/>
  <c r="AF5" i="29"/>
  <c r="J5" i="29"/>
  <c r="AF5" i="27"/>
  <c r="W11" i="27"/>
  <c r="X11" i="27"/>
  <c r="Y11" i="27"/>
  <c r="Z11" i="27"/>
  <c r="AA11" i="27"/>
  <c r="AB11" i="27"/>
  <c r="J5" i="27"/>
  <c r="G5" i="27" s="1"/>
  <c r="C5" i="29" l="1"/>
  <c r="E5" i="29"/>
  <c r="G5" i="29"/>
  <c r="J6" i="27"/>
  <c r="S10" i="27"/>
  <c r="R10" i="27"/>
  <c r="P10" i="27"/>
  <c r="N10" i="27"/>
  <c r="K5" i="29" l="1"/>
  <c r="I5" i="27"/>
  <c r="K5" i="27" s="1"/>
  <c r="E5" i="27"/>
  <c r="C5" i="27"/>
  <c r="O10" i="27" l="1"/>
  <c r="Q10" i="27"/>
</calcChain>
</file>

<file path=xl/sharedStrings.xml><?xml version="1.0" encoding="utf-8"?>
<sst xmlns="http://schemas.openxmlformats.org/spreadsheetml/2006/main" count="421" uniqueCount="187">
  <si>
    <t>KDM</t>
  </si>
  <si>
    <t>CLASIFICACIÓN</t>
  </si>
  <si>
    <t xml:space="preserve">Información </t>
  </si>
  <si>
    <t xml:space="preserve">Queja </t>
  </si>
  <si>
    <t>Información</t>
  </si>
  <si>
    <t xml:space="preserve">TOTAL </t>
  </si>
  <si>
    <t>Medellín</t>
  </si>
  <si>
    <t>TOTAL</t>
  </si>
  <si>
    <t>Total</t>
  </si>
  <si>
    <t>RRSS</t>
  </si>
  <si>
    <t>DESCRIPCIÓN PQRS</t>
  </si>
  <si>
    <t>TEATRO</t>
  </si>
  <si>
    <t>Cómo obtener la tarjeta VIP</t>
  </si>
  <si>
    <t xml:space="preserve">VIP Perdida </t>
  </si>
  <si>
    <t xml:space="preserve">Muchas gracias por comunicarse con nosotros, referente a su consulta le informamos que hemos reportado su tarjeta como perdida, la invitamos a acercarse a su teatro de preferencia para realizar la compra de su nuevo plástico.
Gracias por preferirnos, </t>
  </si>
  <si>
    <t>No hay plásticos de tarjetas VIP</t>
  </si>
  <si>
    <t>Cómo hacer una reserva</t>
  </si>
  <si>
    <r>
      <t xml:space="preserve">
Gracias por comunicarse con nosotros, referente a su consulta le informamos que puede hacer su reserva a través de nuestro call center </t>
    </r>
    <r>
      <rPr>
        <b/>
        <sz val="10"/>
        <color theme="1"/>
        <rFont val="Arial Unicode MS"/>
        <family val="2"/>
      </rPr>
      <t>7447070</t>
    </r>
    <r>
      <rPr>
        <sz val="10"/>
        <color theme="1"/>
        <rFont val="Arial Unicode MS"/>
        <family val="2"/>
      </rPr>
      <t xml:space="preserve"> o comprar sus boletas directamente desde nuestra APP </t>
    </r>
    <r>
      <rPr>
        <b/>
        <sz val="10"/>
        <color theme="1"/>
        <rFont val="Arial Unicode MS"/>
        <family val="2"/>
      </rPr>
      <t xml:space="preserve">Cinemas Procinal </t>
    </r>
    <r>
      <rPr>
        <sz val="10"/>
        <color theme="1"/>
        <rFont val="Arial Unicode MS"/>
        <family val="2"/>
      </rPr>
      <t xml:space="preserve">o página web.
Gracias por preferirnos,
</t>
    </r>
  </si>
  <si>
    <t xml:space="preserve">Para dar una cortesía </t>
  </si>
  <si>
    <t xml:space="preserve">Disculpas en general </t>
  </si>
  <si>
    <t>Consulta de horarios</t>
  </si>
  <si>
    <t xml:space="preserve">Consulta de precio$ </t>
  </si>
  <si>
    <t>Hojas de vida</t>
  </si>
  <si>
    <t xml:space="preserve">Privacidad de datos </t>
  </si>
  <si>
    <t xml:space="preserve">Estimado Juan Pablo
De acuerdo a su comunicación le manifestamos que su información es almacenada seguramente en nuestras bases de datos y no será compartida con ninguna otra empresa para efectos comerciales, estratégicos o cualquier otra actividad que atente contra el habeas data.
Gracias por preferirnos, </t>
  </si>
  <si>
    <t>Subtitulos</t>
  </si>
  <si>
    <t xml:space="preserve">Estimado Juan Pablo,  
Un gusto saludarlo, ofrecemos disculpas por el mal momento que pudimos ocasionarle, desafortunadamente tuvimos un inconveniente de última hora con la proyección y no nos era posible la venta de boletas. 
Reiteramos nuestras disculpas y esperamos contar con su pronta visita. 
</t>
  </si>
  <si>
    <t>Estimado Juan Pablo, 
Agradecemos su comunicación con nosotros, 
Le compartimos que las empresas que operamos como exhibidoras de películas cinematográficas dependemos de las decisiones que tomen los dueños de las mismas, es decir las casas distribuidoras.
Debido a la gran demanda que existe por películas dobladas, especialmente las infantiles, donde la audiencia no tenga que leer, se ha optado por traer últimamente gran cantidad de títulos en este formato.
Haremos la recomendación a los distribuidores sobre su solicitud esperando tener una respuesta positiva al respecto.
Por el momento le podemos sugerir que asista a las salas donde se exhiben estos títulos en versión idioma original con subtitulos, generalmente estas salas están ubicadas al norte de la ciudad, donde la demanda por las películas subtituladas es alta.
Como siempre quedamos atentos a resolver sus inquietudes y dudas.
Cordialmente,</t>
  </si>
  <si>
    <t xml:space="preserve">Clasificación películas RESTRICTIVO </t>
  </si>
  <si>
    <t>Clasificación películas INFORMATIVO</t>
  </si>
  <si>
    <t>Cordial saludo, 
Le informamos que según la legislación Colombiana establecida por el Ministerio de Cultura en el capítulo X - CLASIFICACIÓN DE PELÍCULAS PARA EXHIBICIÓN EN SALAS DE CINE - COMITÉ DE CLASIFICACIÓN-  en el Artículo 11 especifíca las clasificaciones para las películas de la siguiente manera: 
1. Para todo público.
2. Apta para mayores de siete 7 años (clasificación de carácter informativo).
3. Apta para mayores de 12 años (clasificación de carácter informativo).
4. Apta para mayores de 15 años (clasificación de carácter restrictivo).
5. Apta para mayores de 18 años (clasificación de carácter restrictivo de exhibición condicionada por contenido de escenas sexuales).
Para el caso de la película en mención es de carácter informativo por lo que si es permitido la entrada a menores ya que es solo una recomendación según lo indica la norma. 
Esperamos contar con su pronta visita, cordialmente:</t>
  </si>
  <si>
    <t>Cordial saludo, 
Le informamos que según la legislación Colombiana establecida por el Ministerio de Cultura en el capítulo X - CLASIFICACIÓN DE PELÍCULAS PARA EXHIBICIÓN EN SALAS DE CINE - COMITÉ DE CLASIFICACIÓN-  en el Artículo 11 especifíca las clasificaciones para las películas de la siguiente manera: 
1. Para todo público.
2. Apta para mayores de siete 7 años (clasificación de carácter informativo).
3. Apta para mayores de 12 años (clasificación de carácter informativo).
4. Apta para mayores de 15 años (clasificación de carácter restrictivo).
5. Apta para mayores de 18 años (clasificación de carácter restrictivo de exhibición condicionada por contenido de escenas sexuales).
Para el caso de la película en mención es de carácter restrictivo  por lo que se les debe impedir la entrada a menores según lo indica la norma. 
Esperamos contar con su pronta visita, cordialmente:</t>
  </si>
  <si>
    <t>CORREO</t>
  </si>
  <si>
    <t>Tipificación</t>
  </si>
  <si>
    <t>%</t>
  </si>
  <si>
    <t>RESPUESTA DEL TEATRO</t>
  </si>
  <si>
    <t>Puntualidad</t>
  </si>
  <si>
    <t>No hay sistema para VIP</t>
  </si>
  <si>
    <t xml:space="preserve">Pre Venta </t>
  </si>
  <si>
    <t>Un gusto saludarle, queremos informarle que por cambio de servidor interno no tenemos habilitado el módulo de nuevos usuarios VIP, estamos trabajando para que en poco pueda estar al aire nuevamente. Lamentamos los inconvenientes. 
Trabajamos para mejorar, esperamos contar con su pronta visita.</t>
  </si>
  <si>
    <t xml:space="preserve">correo </t>
  </si>
  <si>
    <t>rrss</t>
  </si>
  <si>
    <t>% Total</t>
  </si>
  <si>
    <t xml:space="preserve">Quejas </t>
  </si>
  <si>
    <t xml:space="preserve">Teatros </t>
  </si>
  <si>
    <t>Muchas gracias por comunicarse con nosotros, ofrecemos disculpas por el mal momento que pudimos ocasionarle, no queremos que inconvenientes como estos opaquen la experiencia de estar en nuestros cines.                                                                       Hemos remitido su queja a los departamentos encargados, quienes se ocuparán de darle trámite y tomar las medidas necesarias para evitar que inconvenientes como este se vuelvan a presentar.
Reiteramos nuestras disculpas y esperamos contar con su pronta visita.</t>
  </si>
  <si>
    <t xml:space="preserve">Gracias por comunicarse con nosotros, para consulta de horarios puede hacerlo a través de nuestra página web www.procinal.com.co. 
Gracias por preferirnos, </t>
  </si>
  <si>
    <t xml:space="preserve">Hola buenas tardes, te contamos que a partir de ayer se abrió la pre venta de Avengers: End Game. Puedes adquirir tus entradas en las taquillas del teatro de tu preferencia o en este link https://www.fandango.lat/co/procinal/2019-04-25 (te paras en el día que quieras asistir) y seleccionas el teatro al que quieras asistir y la hora y ¡listo!. </t>
  </si>
  <si>
    <t xml:space="preserve">Estimado Juan Pablo,
Muchas gracias por comunicarse con nosotros, ofrecemos disculpas por el mal momento que pudimos ocasionarle, no queremos que inconvenientes como estos opaquen la experiencia de estar en nuestros cines. Nuestro interés es brindar el mejor servicio, por lo anterior lo invitamos a usted y un acompañante a disfrutar de la película de su preferencia en Procinal XXXX.
De aceptar nuestro ofrecimiento lo invitamos a contestarnos este correo con el nombre de la función, el día y la hora para poder realizar la reserva de las sillas.El correo debe ser recibido de lunes a jueves para realizar el proceso con el teatro y preferiblemente dos días antes para confirmas disponibilidad.                                         
Reiteramos nuestras disculpas y esperamos contar con su pronta visita.
</t>
  </si>
  <si>
    <t xml:space="preserve">
Muchas gracias por comunicarse con nosotros, respecto a su consulta le informamos los pasos para obtener la tarjeta VIP: 
1. Ingresa a nuestra página web www.procinal.com.co
2. En la parte de abajo encontrarás una imagen de la tarjeta VIP, ingresa a este link
3. te llevará a un formulario corto
4. Al finalizar el proceso le saldrá un mensaje de su registro aceptado.
5. Reclamar su tarjeta VIP con el documento de identidad en su teatro de preferencia.     
Disfrute de nuestros beneficios de ser cliente VIP Procinal, 
Gracias por preferirnos.
</t>
  </si>
  <si>
    <t>Muchas gracias por comunicarse con nosotros, ya remitimos su hoja de vida al departamento de recursos humanos. 
Gracias por preferirnos,</t>
  </si>
  <si>
    <t>2 de Enero - Jueves</t>
  </si>
  <si>
    <t>Bs dias me encuentro muy molesta porque me parece que es publicidad engañosa lo que tienen en la pagina es la primera vez que iba a usar sus servicios pero quede con muy mala impresion , el dia de ayer estuve revisando la carterlera de cine que tienen en la pagina y aparecian las peliculas de star wars , malefica y frozen para hoy a las 11 o 1135 me parece y asi me programe con mihijita , llego esta mañana y la señorita que ni siquiera me dio el nombre porque es muy grosera me dijo que ninguna estaba disponible , cuando le dije que entonces porque en la pagina aparecia otra informacion me dijo que no era culpa de ella que no se llenaran las salas para que hubiera pelicula adicional que no ofrecio ni una disculpa ni ofrecio una solucion como vengan mañana o hay una mas tarde , las comparaciones son muy horribles y lo se pero en cuanto a servicio al cliente cine colombia les lleva la delantera , muchas gracias</t>
  </si>
  <si>
    <t>Américas</t>
  </si>
  <si>
    <t xml:space="preserve">Pedí rta al teatro </t>
  </si>
  <si>
    <t xml:space="preserve">ok </t>
  </si>
  <si>
    <t>Información - Reservas</t>
  </si>
  <si>
    <t>Buen día el día 2 de enero de 2020 nos la entrada al teatro por que teníamos alimentos de otros locales que no fueran procinal, para ver la película al son que me toquen bailo, no le importo decían que dejáramos las bebidas en las neveras de ellos cuando al estar probadas se por manipulación de alimentos se crea una contaminación cruzada de los alimentos que venden en su tienda. pudo esta persona sea removida de su empleo ya que tampoco me quisieron facturar con la tarjeta vip que poseo que mala atención de servicio al cliente que tienen la administradora es muy déspota y grosera ni siquiera se disculpo y sin más me tiró el dinero en la mano. Motivo por el cual pido se comuniquen conmigo gracias para saber la respuesta y más me indigna que solo habían vendido 6 a 8 sillas el resto del teatro estaba solo, posdata haré todo lo posible para que no vengan a procinal</t>
  </si>
  <si>
    <t>Queja - Ingreso comidas</t>
  </si>
  <si>
    <t>Salitre</t>
  </si>
  <si>
    <t>3 de Enero - Viernes</t>
  </si>
  <si>
    <t>Tengo en la tarjeta procinal un saldo de 8325 los cuales no puedo utilizar ya que ustedes me obligan a pagar un valor de 7000 por la renovación. No estoy interesada en que me obliguen a hacer una renovación para poder hacer uso de los 8325 pesos que yo misma consigné. Necesito la devolución de ese saldo o que se me autorice a gastar mi saldo en el momento que lo requiera. De no se posible notificaré de esta acción a la superintendencia de industria y comercio, ya que me engañaron en el momento de tomar la tarjeta procinal.</t>
  </si>
  <si>
    <t>Queja - Tarjeta VIP</t>
  </si>
  <si>
    <t>ok</t>
  </si>
  <si>
    <t>Buenas noches: estoy tratando de solicitar la tarjeta de procinal pero no se puede me podrían informar a mi correo si por medio de este mensaje la podría adquirir. Gracias por su pronta respuesta</t>
  </si>
  <si>
    <t>Sabana</t>
  </si>
  <si>
    <t>6 de Enero - Lunes</t>
  </si>
  <si>
    <t>Terminal del Sur</t>
  </si>
  <si>
    <t>Genérico</t>
  </si>
  <si>
    <t>El día de hoy fui con mi esposo y mis hijos a cine función de 12:30 a ver al son que me toquen. Mi hijo se antojó de unas palomitas grandes las cuales la niña que nos atendió no tuvo la precaución de armar bien la caja y apenas nos sentamos a ver la película se abrieron por debajo y regaron en su totalidad, dejándonos tomando gaseosa toda la función y aburridos con el tema. Cuando salí le pedí disculpas a la persona del aseo pues esa fila quedó completamente sucia y le realice el reclamo a la niña lo cual unicamente dijo que que pena. No sé si que pasó pues éramos los únicos que estábamos allí comprando como para decir que fue por el afán. Solicito verifiquen estos temas ya que fue una experiencia bastante incómoda y aburridora.</t>
  </si>
  <si>
    <t>7 de Enero - Martes</t>
  </si>
  <si>
    <t>Información - Hojas de vida</t>
  </si>
  <si>
    <t>Con un cordial saludo, solicito a quien corresponda colaborarme con la siguiente novedad:
Ya en dos oportunidades he actualizado mis datos para obtner la tarjeta VIP y me la han facilitado, pero a la fecha, en su orden han vencido respectivamente y me parece innecesario tenga que otra vez registrarme en su sistema, dado que se supone que ya estoy registrado en su base de datos.
Por este hecho, agradezco su colaboración para que me faciliten otro plástico de dicha tarjeta o en su defecto, me indiquen el proceso de obtención del plástico en la sede de Procinal del Centro Comercial Suba, sin ningún trámite previo, máximo cuando en la fecha, no está habilitada la página para volver a registrarme.</t>
  </si>
  <si>
    <t>Suba</t>
  </si>
  <si>
    <t>8 de Enero - Miércoles</t>
  </si>
  <si>
    <t>9 de Enero - Jueves</t>
  </si>
  <si>
    <t>Buenas tardes , hoy fuimos a cine de salitre plaza sala 5 a ver la película parásito, que mala experiencia cine completamente descuidado, sucio lleno de palomitas de maíz y basura en el piso las sillas rotas nos tocó limpiar las dos sillas en las que nos sentamos todo fatal</t>
  </si>
  <si>
    <t>Bima</t>
  </si>
  <si>
    <t xml:space="preserve">Queja - Servicio </t>
  </si>
  <si>
    <t>Información - Venta Corporativa</t>
  </si>
  <si>
    <t>17 de Enero - Viernes</t>
  </si>
  <si>
    <t>Buenos días, el miércoles pasado pasé por un momento muy molesto y debo decir que aún me siento así, compré boleta virtual para Parasito con varios días de antelación, llegué al cine compré palomitas y entré, chico de la entrada miró mi celular y me dijo bienvenida; me senté en la silla F8 de la sala 3, pasaron los cortos y empezó la tal anhelada película al rato entraron 3 personas y una de ellas me dice esta no es su silla y le mostré mi celular mostrando que la sala y la silla eran las correctas pero, como 5 o 10 minutos después entró un empleado y miró mi celular y validó la boleta y salió, al rato volvió a entrar y pidió nuevamente mi celular después de tantas vueltas descubren que en efecto aunque mi boleta tuviera la información correcta yo estaba mal porque habían cambiado la sala y el empleado no se había percatado del cambio así que querían que en medio de la película me cambiara de sala a lo que me negué ya estaba molesta con tantas interrupciones y además no era mi problema que no hubieran validado los datos cuando entré. Hablé con la gerente pero ella dijo que había sido un error y ya pero nada garantiza que eso no le vuelva a pasar a otros clientes esto fue molesto para mí, para las otras personas que compraron sus boletas y tuvieron que salirse de la sala y también para las personas que estaban en la misma fila soportando interrupciones que ni les corresponde. Yo voy seguido a esa sala porque me queda cerca del trabajo entonces es como mi manera de descansar de tanto estrés pero, salir de uno y tener que lidiar con más es complicado a su vez creo que en la sala hay un problema de comunicación que por su puesto es tan grave que afecta directamente a los clientes.</t>
  </si>
  <si>
    <t>Queja - Servicio</t>
  </si>
  <si>
    <t>18 de Enero - Sábado</t>
  </si>
  <si>
    <t>Un gusto saludarle, ofrecemos disculpas por la molestia que pudimos ocasionarle; queremos compartirle que por cambio de sistema no tenemos habilitada la entrega de plásticos por un tiempo. Esperamos contar con esta habilitación interna en marzo. 
Trabajamos para mejorar, esperamos contar con su pronta visita.</t>
  </si>
  <si>
    <t>21 de Enero - Martes</t>
  </si>
  <si>
    <t>22 de Enero - Miércoles</t>
  </si>
  <si>
    <t>25 de Enero - Sábado</t>
  </si>
  <si>
    <t>Soy cliente fidedigno y constante a sus salas, de manera respetuosa increpó que siendo ustedes una empresa de entretenimiento, deberían contar con las películas de cartelera recientes o esperadas de la industria, como lo es Bad Boys y Dr Dolittle, me causo pesadumbres la situacion, como pretenden captar mercado con tanta competencia, si no están actualizadas como estreno en sus teatros, ustedes son una gran compañía y valoran a nosotros los espectadores con sus precios, atención, servicio y comodidad...para competir se hace con diferenciacion y es algo que ustedes llevan a la praxis, no obstante sin innovación y variedad esto sería tan solo un efímero amor de verano.
Nosotros lo clientes queremos experiencias que terminan siendo como un medicamento milagroso que cura la infidelidad, anima a comprar y estimula el voz a voz.</t>
  </si>
  <si>
    <t>Queja - UIP</t>
  </si>
  <si>
    <t xml:space="preserve">El sábado 24 de enero de 2020 me dirigí a disfrutar de unos boletos que me obsequiaron en noviembre por mi cumpleaños, teniendo en cuenta que los mismos se vencen el 30 de enero de 2020. Cuál fue mi sorpresa que al querer hacerlos efectivos me dijeron que eran en 3d y que no podía usarlos en una película de 2d. Solicité hacer el cambio de formato, pues no le veo inconveniente este cambio pues el formato de 3d es más costoso que el 2d y no estaba pidiendo reembolso ni nada similar, solo quería disfrutar de mis entradas con combo.
Solicito por favor autoricen dicho cambio de formato pues la película que esta en 3d que está en cartelera no es de mi agrado.
</t>
  </si>
  <si>
    <t>Queja - Convenios</t>
  </si>
  <si>
    <t>rta del teatro</t>
  </si>
  <si>
    <t>Fui con mí pareja a ver Star Wars, hoy domingo 26 de enero a las 12:30, y tuvimos una situación bastante molesta de una situación que ustedes debieron controlar. Si la clasificación de la película dice 7 años, porque ingresan bebés a la sala a ver una pelicula que claramente no entienden y que incluso les produce miedo? ingreso una niña de menos de un año que lloro casi toda la película.</t>
  </si>
  <si>
    <t>Queja - Clasificación películas</t>
  </si>
  <si>
    <t>Occidente</t>
  </si>
  <si>
    <t>En la noche del sábado 25 de enero salí de cine a las.8 de la noche y quise pasar el baño antes de irme. Para mí sorpresa encontré los baños cerrados tanto del primer y segundo piso. No estoy estoy de acuerdo con que hagan eso pues hay personas que están tanto entranndo como saliendo de las salas de cine y deben prestar este servicio hasta que se vaya el último cliente.
Por otro lado el encargado Luis Barreto no ofrece como jefe una buena actitud cuando se le.pregunta algo o se requiere de su colaboración.</t>
  </si>
  <si>
    <t>26 de Enero - Domingo</t>
  </si>
  <si>
    <t>27 de Enero - Lunes</t>
  </si>
  <si>
    <t>Información - Pauta</t>
  </si>
  <si>
    <t>Les escribo para sugerir amablemente que en el cinema de unicentro de occidente se implementen horarios para las películas de estreno en idioma original (subtitulada), ya que a muchas personas, incluyéndome, nos gusta tener la opción de elegir el audio en el que queremos ver las películas y de igual forma, ver las películas en el idioma que nos gusta. Cabe resaltar, que en el centro comercial hay varias academias de idiomas por lo cual este tipo de audio también sería llamativo para aquellos que desean practicar sus habilidades en el dominio del inglés. Por último, es el cinema más cercano en esa zona residencial, sin embargo, la falta de opciones hacen que mucha gente se dirija a otros cinemas, como el de la competencia, para poder observar la película en el idioma deseado y sería más ameno que fuera más cerca a la casa de los habitantes que viven en el sector y sus aledaños. Consideró que no necesariamente se debe vivir en el norte para lograr ver una película en inglés, reconozco que la lengua nativa es el español, pero por lo menos que hubiera un horario en este cinema para las personas que queremos ver las películas en su idioma original.</t>
  </si>
  <si>
    <t xml:space="preserve">Sugerencia - Idioma original </t>
  </si>
  <si>
    <t>28 de Enero - Martes</t>
  </si>
  <si>
    <t>30 de Enero - Jueves</t>
  </si>
  <si>
    <t>Información - Horarios</t>
  </si>
  <si>
    <t>Información - Medellín</t>
  </si>
  <si>
    <t xml:space="preserve">TEMA </t>
  </si>
  <si>
    <t xml:space="preserve">Hojas de vida </t>
  </si>
  <si>
    <t>Horarios</t>
  </si>
  <si>
    <t>Reservas</t>
  </si>
  <si>
    <t>Venta Corporativa</t>
  </si>
  <si>
    <t>Pauta</t>
  </si>
  <si>
    <t>Clasificación Pelis</t>
  </si>
  <si>
    <t>Convenios</t>
  </si>
  <si>
    <t>Ingreso comidas</t>
  </si>
  <si>
    <t>Servicio</t>
  </si>
  <si>
    <t>Queja - Puntualidad</t>
  </si>
  <si>
    <t>Tarjeta Vip</t>
  </si>
  <si>
    <t>UIP</t>
  </si>
  <si>
    <t xml:space="preserve">Sugerencia </t>
  </si>
  <si>
    <t>Sugerencia</t>
  </si>
  <si>
    <t>Idiona origina</t>
  </si>
  <si>
    <t xml:space="preserve">puntualidad, no le permitieron usar saldo de tarjeta  </t>
  </si>
  <si>
    <t>Servicio, convenio</t>
  </si>
  <si>
    <t xml:space="preserve">Servicio </t>
  </si>
  <si>
    <t>esculcar bolso</t>
  </si>
  <si>
    <t>4 de Febrero - Martes</t>
  </si>
  <si>
    <t>Buenas noches, en el día de hoy asistí a una función en la sala 7, pero las sillas ya no tienen número, la puerta de entrada a la sala nunca la cerraron y se escuchaba el ruido de afuera y entraba la luz; y para completar se escuchaba la película de la sala de al lado, eso fue lo más incómodo de todo... una de dos, el volumen de la película de al lado estaba muy fuerte o deberían mejorar el aislamiento entre las salas.
La verdad es que así no se puede volver,
Muchas gracias.</t>
  </si>
  <si>
    <t>El día 4 de febrero del 2020 compré 2 entradas por la página de procinal, me descontaron el dinero de la cuenta y me mandaron confirmación del pago de procinal y confirmación del débito de bancolombia. Al llegar a la función el 5 de febrero a las 7:30 y las boletas se habían vendido 2 veces. Las sillas estaban ocupadas y nos hicieron esperar más de media hora por una solución.</t>
  </si>
  <si>
    <t xml:space="preserve">Terminal del Sur </t>
  </si>
  <si>
    <t>5 de Febrero - Miércoles</t>
  </si>
  <si>
    <t>6 de Febrero - Jueves</t>
  </si>
  <si>
    <t>Sugerencia - Felicitación</t>
  </si>
  <si>
    <t xml:space="preserve">Subtitulos </t>
  </si>
  <si>
    <t>7 de Febrero - Viernes</t>
  </si>
  <si>
    <t>9 de Febrero - Sábado</t>
  </si>
  <si>
    <t>Buenas tardes, me siento molesta porque me encanta ir al cine proximal en Barrancabermeja y he ido varias veces y a la hora de pagar entregó la tarjeta y el lector no la lee, le digo a la chica que entonces para comprarla y me dice "noooooo eso se demora, no hay tarjetas y quien sabe cuando lleguen" por Dios en vez de darle a uno solución lo que hacen es mandarlo a uno a cinépolis del centro comercial San silvestre, por favor hagan algo para que el servicio de ustedes en Barrancabermeja sea cada vez mejor y no que por empleados ineficientes se acabe este cine tan espectacular. Mil gracias y ojalá lean mi mensaje que es en ayuda a que este cine crezca en esta ciudad.</t>
  </si>
  <si>
    <t>Iwana</t>
  </si>
  <si>
    <t>Buenas tardes. Primero aclaro que estoy en total inconformidad por la situación de este punto. Entré a ver la película aves de presa de las 2pm en la sala 2, con la cual no voy a mentir el aseo estaba hecho de manera regular, toda la función sin problema, hasta que faltando poco más de 30 minutos, luego que entró personal a la sala, se bajó drásticamente el volumen, es decir, después de estar en una medida buena, pasó a ser difícil de oír y de disfrutar la película. Soy, o bueno... Era cliente de este cinema pero el ver esto es realmente decepcionante y complicado volver.</t>
  </si>
  <si>
    <t>Buenas tardes. El viernes 07 de febrero por la mañana vi en su pagina de internet que la película "Un buen día en el Vecindario" con Thom Hanks estaba programa para las 6:40 en el Centro Comercial Unicentro de Occidente. Entonces arme plan con mi esposa y con mi hija para encontrarnos después del trabajo y ver dicha película. Sorpresa cuando llegamos a comprar las boletas................no estaba en cartelera, yo le dije lo anterior a la señorita de taquilla y me dijo todas las películas que estaban en cartelera, me dio a entender que yo estaba equivocado con lo que había visto por internet. Quedamos aburridos y nos toco irnos para la casa. Cuando llegamos a casa, entre de nuevo a su página, y allí estaba la película, programada para las 6:40. ¿Algo anda mal con la coordinación entre su página y lo que realmente programan en el teatro?</t>
  </si>
  <si>
    <t>Occdiente</t>
  </si>
  <si>
    <t>Queja - Programación</t>
  </si>
  <si>
    <t>12 de Febrero - Miércoles</t>
  </si>
  <si>
    <t>13 de Febrero - Jueves</t>
  </si>
  <si>
    <t>Queja - Bono Regalo</t>
  </si>
  <si>
    <t>Desde hace mas o menos 6 meses he tratado de solicitar la tarjeta VIP, y me dicen que por medio de la pagina y no e podido no me deja, que debo hacer para adquirirla, agradezco du colaboración y pronta respuesta</t>
  </si>
  <si>
    <t>Compré bonos de regalo en Medellín, la niña que me los vendió me indicó que podía redimirlos en barrancabermeja y al ir al cine no me los aceptaron. por favor necesito me indiquen que pasó</t>
  </si>
  <si>
    <t>14 de Febrero - Viernes</t>
  </si>
  <si>
    <t>Uds me vendieron una tarjeta en el teatro de aves maría Sabaneta, al momento de utilizarlo en mi ciudad Bogotá me dicen que no lo pueden leer y por tanto el plan de cine con mis hijos queda arruinado, cuando me lo vendieron nunca me informaron que era para uso exclusivo en Medellín. Agradezco su respuesta junto con la solicitud de devolución de dinero.
Además de esto les sugiero que tengan una línea para atención al cliente, la que dicen tener en su pbx, dicen pasar la llamada pero cuelgan y la extensión que mencionan que se deben comunicar ni entra la llamada.</t>
  </si>
  <si>
    <t>15 de Febrero - Sábado</t>
  </si>
  <si>
    <t>Estimados,
Estuve en dos de sus salas y quiero sugerir mejorar el ambiente y aseo de las mismas, tienen un olor desagradablemente peculiar, cómo de falta de limpieza y/o aseo.
Ojalá mejoren para poder ir de nuevo. Muchas gracias</t>
  </si>
  <si>
    <t>Queja - Aseo</t>
  </si>
  <si>
    <t>Palatino</t>
  </si>
  <si>
    <t>Buenas tardes
En varias ocasiones he asistido a la sala de suba y he vivido el mal servicio de sus empleados, sin embargo el sábado 15 de febrero fue el colmo la persona q estaba preparando las comidas no tenía tapabocas y lo preguntaba y las co paletas sólo se reían además tenía los guantes puestos y tomaba de la cintura a la compañera ebuscanfo el tapabocas. Por otro lado en esa sala nunca le dan tapa para la gaseosa y al preguntar el motivo por el cual no la entregan siempre la respuesta es no han llegado. Eso no solo me ha pasado una vez si no varias veces, lo peor es q cuando uno va para la sala no puede colocar la gaseosa suficiente por el riesgo a regarla. Al terminar la función fuy al baño como siempre lo hago y había una persona q no permitía el paso sin mostrar la boleta le indique q yo la había dejado adentro con la basura y me dijo "pues vaya pague al frente" solo sigo ordenes. Yo era cliente frecuente de este cine y lo pueden ver en el uso q llevaba en mi tarjeta sin embargo he dejado de asistir por el mal servicio de esta sala ojalá cambie</t>
  </si>
  <si>
    <t>16 de Febrero -  Domingo</t>
  </si>
  <si>
    <t>Tintal</t>
  </si>
  <si>
    <t>En confitería las gaseosas las entregan sin tapas y los jugos ice no se pudo comprar por qué salía pura agua. La administradora nos dijo q la nevera estaba descongelada. Varias personas solicitamos devolución de dinero.</t>
  </si>
  <si>
    <t>La atención en la venta de alimentos, es pésima, muy groseros los q atienden, las tapas de la gaseosa nunca existen y los ice descongekados y uno tiene q llevarlos así o de malas dicen</t>
  </si>
  <si>
    <t xml:space="preserve">Buenas noches el día de hoy asistí a la función de 4:10 de la película Parásitos. Aunque no soy una cliente recurrente, tengo la tarjeta, normalmente consumo y siempre había asistido a Procinal.
Siempre que salgo guardo en mi bolso el mismo termo de agua de hace un año porque mi trabajo implica desgaste de garganta y debo tomar agua constantemente, además de esto considero que comprar agua en un pueblo con agua potable es absurdo.
Resulta que al entrar me dicen que no puedo entrar mi termo porque allí también venden agua, me lo quitan y me dicen que me lo devuelven a la salida, todo porque "aquí venden agua, si quiere tomar entonces debe comprar".
Comprendo perfectamente que no se pueda entrar comida de hecho me gusta mucho el servicio del café y siempre consumo productos del cine. Sin embargo Quisiera saber entonces
1.¿Será que la afectación de las ventas es significativa por dejar entrar al cine a las personas que consumimos agua en un termo? ¿sí se justifica está política teniendo en cuenta que somos personas que consumimos alimentos con regularidad en el cine?
2 ¿Cuál es la política ambiental que manejan puesto que están obligando a todas las personas a no tener ni siquiera un tarro vacío en el bolso con agua (aclaro que no era comprada)?
Considero que sinceramente que es vergonzoso para ustedes que hagan este tipo de cosas sobre todo por la situación ambiental general.
Además de esto antes de acabar la película entraron unas personas alumbrando a todos pensando que estaba comenzando cuando faltaban unos minutos, dañando el final con su interrupción.
Quedo atenta a su respuesta al igual que mis amigos en las redes sociales pues me gustaría aclarar el asunto.
</t>
  </si>
  <si>
    <t>19 de Febrero -  Miércoles</t>
  </si>
  <si>
    <t xml:space="preserve">Terminal </t>
  </si>
  <si>
    <t>Buen dia
quisiera solicitar me se atendida una inconformidad que tengo sobre la atención recibida el día de ayer 19-02-2020 en procinal de Fontibón. Ayer compre un combo 2 y siempre que e comprado este combo me preguntan si deseo dos perros, dos sándwich o un perro y un sándwich, sin embargo el día de ayer la joven que me atendió se negó atender mi solicitud, quiero me sea aclarada esta solicitud pues nunca había presentado ningún inconveniente.</t>
  </si>
  <si>
    <t>pdte</t>
  </si>
  <si>
    <t>Queja - Confitería</t>
  </si>
  <si>
    <t>20 de Febrero -  Jueves</t>
  </si>
  <si>
    <t>21 de Febrero -  Viernes</t>
  </si>
  <si>
    <t>24 de Febrero -  Lunes</t>
  </si>
  <si>
    <t xml:space="preserve">Queja - Confitería </t>
  </si>
  <si>
    <t>tapas</t>
  </si>
  <si>
    <t>27 de Febrero -  Viernes</t>
  </si>
  <si>
    <t>Información - Alianza</t>
  </si>
  <si>
    <t>De ante mano muy Buenas noches, quería dejar en claro mi disgusto con el servicio prestado el las salas de Cinema original la plazuela ya que en un día en el cual se tenía pensado pasar tiempo el familia, una de las empleadas nos dijo que la película que se quería ver ya había iniciado y que la siguiente comenzaría alas 7:30, cuando se quiso ir a ver la película se nos dijo que NO porque esa función no existía sino la de las 7:30y me parece muy poco profesional pir parte de ella ya que debería prestarnos un servicio de calidad, y la función de las 8:30 es demasiado tarde para mis hermanas que tienen clases y por su error se dañó el plan</t>
  </si>
  <si>
    <t>Plazuela</t>
  </si>
  <si>
    <t xml:space="preserve">Occidente </t>
  </si>
  <si>
    <t xml:space="preserve">Unisur </t>
  </si>
  <si>
    <t>Villavicencio</t>
  </si>
  <si>
    <t xml:space="preserve">Salitre </t>
  </si>
  <si>
    <t>No es conveniente debido a la competencia</t>
  </si>
  <si>
    <t xml:space="preserve">Se debe bajar el precio </t>
  </si>
  <si>
    <t xml:space="preserve">Sí hacer ajuste pero mínimo teniendo en cuenta la competencia </t>
  </si>
  <si>
    <t>Sí permite un alza pequeña ($ 500)</t>
  </si>
  <si>
    <t>Sí permite un alza pequeña ($ 1.000) ( incluir maíz dulce para mejorar variedad y servicio  ya que es algo que piden los clientes)</t>
  </si>
  <si>
    <t xml:space="preserve">Bulevar </t>
  </si>
  <si>
    <t>Tunal</t>
  </si>
  <si>
    <t xml:space="preserve">Imax </t>
  </si>
  <si>
    <t>Se bajó el precio</t>
  </si>
  <si>
    <t>Es absurdo, ridículo, retrógrado y sin sentido que no permitan el ingreso de agua en recipientes personales que se reutilizan. Si no se han dado cuenta van en contravía de las acciones en pro de disminuir el ritmo de contaminación. Si su rentabilidad depende de la venta de una botella de agua en plástico no reutilizable, están haciendo todo mal.
Me acaba de suceder en La Ceja y según sus empleados es política que ellos deben cumplir.
Condicionaron mi ingreso a la sala con botar el agua que traía en mi botella reutilizable.
Para cuándo piensan replantear ese tipo de posturas?</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</si>
</sst>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0"/>
      <color theme="1"/>
      <name val="Arial Unicode MS"/>
      <family val="2"/>
    </font>
    <font>
      <b/>
      <sz val="10"/>
      <color theme="1"/>
      <name val="Arial Unicode MS"/>
      <family val="2"/>
    </font>
    <font>
      <b/>
      <sz val="10"/>
      <color theme="0"/>
      <name val="Arial Unicode MS"/>
      <family val="2"/>
    </font>
    <font>
      <b/>
      <sz val="11"/>
      <name val="Calibri"/>
      <family val="2"/>
      <scheme val="minor"/>
    </font>
    <font>
      <sz val="11"/>
      <color theme="1"/>
      <name val="Arial Unicode MS"/>
      <family val="2"/>
    </font>
    <font>
      <sz val="10"/>
      <color theme="1"/>
      <name val="Calibri"/>
      <family val="2"/>
      <scheme val="minor"/>
    </font>
    <font>
      <b/>
      <sz val="11"/>
      <color theme="1"/>
      <name val="Antique Olive"/>
      <family val="2"/>
    </font>
    <font>
      <sz val="11"/>
      <color theme="1"/>
      <name val="Antique Olive"/>
      <family val="2"/>
    </font>
    <font>
      <b/>
      <sz val="11"/>
      <color rgb="FF00B050"/>
      <name val="Antique Olive"/>
      <family val="2"/>
    </font>
    <font>
      <b/>
      <sz val="11"/>
      <color rgb="FFFF0000"/>
      <name val="Antique Olive"/>
      <family val="2"/>
    </font>
  </fonts>
  <fills count="12">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rgb="FFC00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60">
    <xf numFmtId="0" fontId="0" fillId="0" borderId="0" xfId="0"/>
    <xf numFmtId="0" fontId="0" fillId="0" borderId="0" xfId="0" applyAlignment="1">
      <alignment wrapText="1"/>
    </xf>
    <xf numFmtId="0" fontId="0" fillId="0" borderId="0" xfId="0" applyFill="1"/>
    <xf numFmtId="0" fontId="2" fillId="3"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xf>
    <xf numFmtId="0" fontId="2" fillId="0" borderId="1" xfId="0" applyFont="1" applyBorder="1"/>
    <xf numFmtId="0" fontId="0" fillId="4" borderId="1" xfId="0" applyFill="1" applyBorder="1"/>
    <xf numFmtId="0" fontId="0" fillId="4" borderId="0" xfId="0" applyFill="1"/>
    <xf numFmtId="0" fontId="0" fillId="4" borderId="1" xfId="0" applyFill="1" applyBorder="1" applyAlignment="1">
      <alignment horizontal="center" vertical="center"/>
    </xf>
    <xf numFmtId="0" fontId="4" fillId="0" borderId="0" xfId="0" applyFont="1"/>
    <xf numFmtId="0" fontId="4" fillId="0" borderId="0" xfId="0" applyFont="1" applyFill="1" applyAlignment="1">
      <alignment horizontal="center" vertical="center"/>
    </xf>
    <xf numFmtId="0" fontId="5" fillId="5" borderId="0" xfId="0" applyFont="1" applyFill="1" applyAlignment="1">
      <alignment horizontal="center" vertical="center"/>
    </xf>
    <xf numFmtId="0" fontId="5" fillId="5"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vertical="center"/>
    </xf>
    <xf numFmtId="0" fontId="4" fillId="0" borderId="0" xfId="0" applyFont="1" applyAlignment="1">
      <alignment vertical="center" wrapText="1"/>
    </xf>
    <xf numFmtId="0" fontId="5" fillId="3" borderId="0" xfId="0" applyFont="1" applyFill="1" applyAlignment="1">
      <alignment vertical="center"/>
    </xf>
    <xf numFmtId="0" fontId="6"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wrapText="1"/>
    </xf>
    <xf numFmtId="0" fontId="4" fillId="0" borderId="1" xfId="0" applyFont="1" applyBorder="1" applyAlignment="1">
      <alignment vertical="center" wrapText="1"/>
    </xf>
    <xf numFmtId="0" fontId="6" fillId="6" borderId="1" xfId="0" applyFont="1" applyFill="1" applyBorder="1" applyAlignment="1">
      <alignment horizontal="center" vertical="center" wrapText="1"/>
    </xf>
    <xf numFmtId="0" fontId="0" fillId="0" borderId="0" xfId="0"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xf>
    <xf numFmtId="9" fontId="0" fillId="3" borderId="1" xfId="1" applyFont="1" applyFill="1" applyBorder="1" applyAlignment="1">
      <alignment horizontal="center" vertical="center"/>
    </xf>
    <xf numFmtId="0" fontId="1" fillId="7" borderId="2" xfId="0" applyFont="1" applyFill="1" applyBorder="1"/>
    <xf numFmtId="0" fontId="1" fillId="7" borderId="1" xfId="0" applyFont="1" applyFill="1" applyBorder="1" applyAlignment="1">
      <alignment horizontal="center" vertical="center"/>
    </xf>
    <xf numFmtId="0" fontId="0" fillId="8" borderId="1" xfId="0" applyFill="1" applyBorder="1" applyAlignment="1">
      <alignment horizontal="center" vertical="center"/>
    </xf>
    <xf numFmtId="9" fontId="0" fillId="8" borderId="1" xfId="1" applyFont="1" applyFill="1" applyBorder="1" applyAlignment="1">
      <alignment horizontal="center" vertical="center"/>
    </xf>
    <xf numFmtId="0" fontId="7" fillId="8" borderId="1" xfId="0" applyFont="1" applyFill="1" applyBorder="1" applyAlignment="1">
      <alignment horizontal="center" vertical="center"/>
    </xf>
    <xf numFmtId="9" fontId="7" fillId="8" borderId="1" xfId="1" applyFont="1" applyFill="1" applyBorder="1" applyAlignment="1">
      <alignment horizontal="center" vertical="center"/>
    </xf>
    <xf numFmtId="0" fontId="0" fillId="9" borderId="1" xfId="0" applyFill="1" applyBorder="1" applyAlignment="1">
      <alignment horizontal="center" vertical="center"/>
    </xf>
    <xf numFmtId="9" fontId="0" fillId="9" borderId="1" xfId="1" applyFont="1" applyFill="1" applyBorder="1" applyAlignment="1">
      <alignment horizontal="center" vertical="center"/>
    </xf>
    <xf numFmtId="0" fontId="7" fillId="9" borderId="1" xfId="0" applyFont="1" applyFill="1" applyBorder="1" applyAlignment="1">
      <alignment horizontal="center" vertical="center"/>
    </xf>
    <xf numFmtId="9" fontId="7" fillId="9"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9" fontId="0" fillId="4" borderId="1" xfId="1" applyFont="1" applyFill="1" applyBorder="1" applyAlignment="1">
      <alignment horizontal="center" vertical="center"/>
    </xf>
    <xf numFmtId="0" fontId="7" fillId="4" borderId="1" xfId="0" applyFont="1" applyFill="1" applyBorder="1" applyAlignment="1">
      <alignment horizontal="center" vertical="center"/>
    </xf>
    <xf numFmtId="9" fontId="7" fillId="4" borderId="1" xfId="1"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9" fontId="0" fillId="4" borderId="0" xfId="1" applyFont="1" applyFill="1" applyBorder="1" applyAlignment="1">
      <alignment horizontal="center" vertical="center"/>
    </xf>
    <xf numFmtId="9" fontId="2" fillId="4" borderId="0" xfId="0" applyNumberFormat="1" applyFont="1" applyFill="1" applyBorder="1" applyAlignment="1">
      <alignment horizontal="center" vertical="center"/>
    </xf>
    <xf numFmtId="0" fontId="0" fillId="4" borderId="0" xfId="0" applyFill="1" applyBorder="1"/>
    <xf numFmtId="0" fontId="0" fillId="4" borderId="0" xfId="0" applyFill="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2" fillId="5" borderId="1" xfId="0" applyFont="1" applyFill="1" applyBorder="1" applyAlignment="1">
      <alignment horizontal="center"/>
    </xf>
    <xf numFmtId="9" fontId="0" fillId="4" borderId="0" xfId="0" applyNumberFormat="1" applyFill="1" applyAlignment="1">
      <alignment horizontal="left"/>
    </xf>
    <xf numFmtId="0" fontId="9" fillId="4" borderId="1" xfId="0" applyFont="1" applyFill="1" applyBorder="1" applyAlignment="1">
      <alignment horizontal="center" vertical="center" wrapText="1"/>
    </xf>
    <xf numFmtId="0" fontId="2" fillId="5" borderId="1" xfId="0" applyFont="1" applyFill="1" applyBorder="1" applyAlignment="1">
      <alignment horizontal="center"/>
    </xf>
    <xf numFmtId="0" fontId="10" fillId="0" borderId="0" xfId="0" applyFont="1" applyAlignment="1">
      <alignment vertical="center"/>
    </xf>
    <xf numFmtId="0" fontId="13" fillId="0" borderId="1" xfId="0" applyFont="1" applyBorder="1" applyAlignment="1">
      <alignment vertical="center"/>
    </xf>
    <xf numFmtId="0" fontId="12" fillId="0" borderId="1" xfId="0" applyFont="1" applyBorder="1" applyAlignment="1">
      <alignment vertical="center"/>
    </xf>
    <xf numFmtId="0" fontId="11" fillId="0" borderId="1" xfId="0" applyFont="1" applyBorder="1" applyAlignment="1">
      <alignment vertical="center"/>
    </xf>
    <xf numFmtId="0" fontId="11" fillId="0" borderId="1" xfId="0" applyFont="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colors>
    <mruColors>
      <color rgb="FF9966FF"/>
      <color rgb="FF6666FF"/>
      <color rgb="FFFF3300"/>
      <color rgb="FFFF0066"/>
      <color rgb="FFCC3399"/>
      <color rgb="FFCCFF33"/>
      <color rgb="FF99FF33"/>
      <color rgb="FF6600FF"/>
      <color rgb="FFFFCC00"/>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7"/>
  <sheetViews>
    <sheetView workbookViewId="0">
      <selection activeCell="B5" sqref="B5"/>
    </sheetView>
  </sheetViews>
  <sheetFormatPr baseColWidth="10" defaultRowHeight="15"/>
  <cols>
    <col min="1" max="1" width="26.85546875" customWidth="1"/>
    <col min="2" max="2" width="122.85546875" customWidth="1"/>
  </cols>
  <sheetData>
    <row r="1" spans="1:2" ht="90">
      <c r="A1" s="19" t="s">
        <v>0</v>
      </c>
      <c r="B1" s="21" t="s">
        <v>26</v>
      </c>
    </row>
    <row r="3" spans="1:2" ht="225">
      <c r="A3" s="19" t="s">
        <v>28</v>
      </c>
      <c r="B3" s="21" t="s">
        <v>31</v>
      </c>
    </row>
    <row r="5" spans="1:2" ht="240">
      <c r="A5" s="23" t="s">
        <v>29</v>
      </c>
      <c r="B5" s="21" t="s">
        <v>30</v>
      </c>
    </row>
    <row r="7" spans="1:2" ht="270">
      <c r="A7" s="19" t="s">
        <v>25</v>
      </c>
      <c r="B7" s="21" t="s">
        <v>27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3399"/>
  </sheetPr>
  <dimension ref="A1:AY91"/>
  <sheetViews>
    <sheetView workbookViewId="0">
      <selection activeCell="P29" sqref="P29"/>
    </sheetView>
  </sheetViews>
  <sheetFormatPr baseColWidth="10" defaultRowHeight="15"/>
  <cols>
    <col min="2" max="2" width="12.140625" bestFit="1" customWidth="1"/>
    <col min="3" max="3" width="7.5703125" bestFit="1" customWidth="1"/>
    <col min="4" max="4" width="13.28515625" bestFit="1" customWidth="1"/>
    <col min="5" max="5" width="4.5703125" bestFit="1" customWidth="1"/>
    <col min="6" max="6" width="11.140625" bestFit="1" customWidth="1"/>
    <col min="7" max="7" width="4.5703125" customWidth="1"/>
    <col min="8" max="8" width="6.7109375" bestFit="1" customWidth="1"/>
    <col min="9" max="9" width="8.42578125" bestFit="1" customWidth="1"/>
    <col min="10" max="10" width="6.5703125" bestFit="1" customWidth="1"/>
    <col min="11" max="11" width="12.5703125" style="8" bestFit="1" customWidth="1"/>
    <col min="12" max="12" width="11.7109375" bestFit="1" customWidth="1"/>
    <col min="13" max="13" width="22.85546875" bestFit="1" customWidth="1"/>
    <col min="14" max="14" width="7.140625" bestFit="1" customWidth="1"/>
    <col min="15" max="15" width="5.5703125" bestFit="1" customWidth="1"/>
    <col min="16" max="16" width="5.5703125" customWidth="1"/>
    <col min="17" max="17" width="5.5703125" bestFit="1" customWidth="1"/>
    <col min="18" max="18" width="5.42578125" customWidth="1"/>
    <col min="19" max="19" width="8.85546875" customWidth="1"/>
    <col min="20" max="20" width="10.7109375" style="8" bestFit="1" customWidth="1"/>
    <col min="21" max="21" width="7.5703125" bestFit="1" customWidth="1"/>
    <col min="22" max="22" width="20.7109375" bestFit="1" customWidth="1"/>
    <col min="23" max="23" width="7.140625" bestFit="1" customWidth="1"/>
    <col min="24" max="24" width="5.5703125" bestFit="1" customWidth="1"/>
    <col min="25" max="25" width="4.140625" bestFit="1" customWidth="1"/>
    <col min="26" max="26" width="5.5703125" bestFit="1" customWidth="1"/>
    <col min="27" max="27" width="5.42578125" bestFit="1" customWidth="1"/>
    <col min="28" max="28" width="7.42578125" bestFit="1" customWidth="1"/>
    <col min="29" max="29" width="11.42578125" style="8"/>
    <col min="30" max="30" width="10.7109375" style="8" bestFit="1" customWidth="1"/>
    <col min="31" max="31" width="13.140625" style="8" bestFit="1" customWidth="1"/>
    <col min="32" max="32" width="7.140625" style="8" bestFit="1" customWidth="1"/>
    <col min="33" max="33" width="2.5703125" style="8" bestFit="1" customWidth="1"/>
    <col min="34" max="34" width="4.140625" style="8" bestFit="1" customWidth="1"/>
    <col min="35" max="35" width="2.5703125" style="8" bestFit="1" customWidth="1"/>
    <col min="36" max="36" width="5.42578125" style="8" bestFit="1" customWidth="1"/>
    <col min="37" max="37" width="7.42578125" style="8" bestFit="1" customWidth="1"/>
    <col min="38" max="51" width="11.42578125" style="8"/>
  </cols>
  <sheetData>
    <row r="1" spans="1:37" s="8" customFormat="1"/>
    <row r="2" spans="1:37" s="8" customFormat="1"/>
    <row r="3" spans="1:37">
      <c r="B3" s="54" t="s">
        <v>32</v>
      </c>
      <c r="C3" s="54"/>
      <c r="D3" s="54"/>
      <c r="E3" s="54"/>
      <c r="F3" s="54"/>
      <c r="G3" s="54"/>
      <c r="H3" s="54"/>
      <c r="I3" s="54"/>
      <c r="J3" s="54"/>
      <c r="L3" s="28" t="s">
        <v>4</v>
      </c>
      <c r="M3" s="29" t="s">
        <v>33</v>
      </c>
      <c r="N3" s="42" t="s">
        <v>40</v>
      </c>
      <c r="O3" s="42" t="s">
        <v>34</v>
      </c>
      <c r="P3" s="43" t="s">
        <v>41</v>
      </c>
      <c r="Q3" s="43" t="s">
        <v>34</v>
      </c>
      <c r="R3" s="38" t="s">
        <v>8</v>
      </c>
      <c r="S3" s="38" t="s">
        <v>42</v>
      </c>
      <c r="U3" s="28" t="s">
        <v>43</v>
      </c>
      <c r="V3" s="29" t="s">
        <v>33</v>
      </c>
      <c r="W3" s="42" t="s">
        <v>40</v>
      </c>
      <c r="X3" s="42" t="s">
        <v>34</v>
      </c>
      <c r="Y3" s="43" t="s">
        <v>41</v>
      </c>
      <c r="Z3" s="43" t="s">
        <v>34</v>
      </c>
      <c r="AA3" s="38" t="s">
        <v>8</v>
      </c>
      <c r="AB3" s="38" t="s">
        <v>42</v>
      </c>
      <c r="AD3" s="28" t="s">
        <v>120</v>
      </c>
      <c r="AE3" s="29" t="s">
        <v>33</v>
      </c>
      <c r="AF3" s="42" t="s">
        <v>40</v>
      </c>
      <c r="AG3" s="42" t="s">
        <v>34</v>
      </c>
      <c r="AH3" s="43" t="s">
        <v>41</v>
      </c>
      <c r="AI3" s="43" t="s">
        <v>34</v>
      </c>
      <c r="AJ3" s="38" t="s">
        <v>8</v>
      </c>
      <c r="AK3" s="38" t="s">
        <v>42</v>
      </c>
    </row>
    <row r="4" spans="1:37">
      <c r="A4" s="8"/>
      <c r="B4" s="25" t="s">
        <v>2</v>
      </c>
      <c r="C4" s="3" t="s">
        <v>34</v>
      </c>
      <c r="D4" s="25" t="s">
        <v>6</v>
      </c>
      <c r="E4" s="3" t="s">
        <v>34</v>
      </c>
      <c r="F4" s="3" t="s">
        <v>119</v>
      </c>
      <c r="G4" s="3" t="s">
        <v>34</v>
      </c>
      <c r="H4" s="25" t="s">
        <v>3</v>
      </c>
      <c r="I4" s="3" t="s">
        <v>34</v>
      </c>
      <c r="J4" s="25" t="s">
        <v>7</v>
      </c>
      <c r="M4" s="4" t="s">
        <v>107</v>
      </c>
      <c r="N4" s="30"/>
      <c r="O4" s="31"/>
      <c r="P4" s="34"/>
      <c r="Q4" s="35"/>
      <c r="R4" s="9"/>
      <c r="S4" s="39"/>
      <c r="V4" s="4" t="s">
        <v>112</v>
      </c>
      <c r="W4" s="30"/>
      <c r="X4" s="31"/>
      <c r="Y4" s="34"/>
      <c r="Z4" s="35"/>
      <c r="AA4" s="9"/>
      <c r="AB4" s="39"/>
      <c r="AE4" s="4" t="s">
        <v>121</v>
      </c>
      <c r="AF4" s="30"/>
      <c r="AG4" s="31"/>
      <c r="AH4" s="34"/>
      <c r="AI4" s="35"/>
      <c r="AJ4" s="9"/>
      <c r="AK4" s="39"/>
    </row>
    <row r="5" spans="1:37">
      <c r="A5" s="51" t="s">
        <v>32</v>
      </c>
      <c r="B5" s="5"/>
      <c r="C5" s="27" t="e">
        <f>B5/J5</f>
        <v>#DIV/0!</v>
      </c>
      <c r="D5" s="5"/>
      <c r="E5" s="27" t="e">
        <f>D5/J5</f>
        <v>#DIV/0!</v>
      </c>
      <c r="F5" s="5"/>
      <c r="G5" s="27" t="e">
        <f>F5/J5</f>
        <v>#DIV/0!</v>
      </c>
      <c r="H5" s="5"/>
      <c r="I5" s="27" t="e">
        <f>H5/J5</f>
        <v>#DIV/0!</v>
      </c>
      <c r="J5" s="25">
        <f>B5+D5+H5+F5</f>
        <v>0</v>
      </c>
      <c r="K5" s="52" t="e">
        <f>+I5+G5+E5+C5</f>
        <v>#DIV/0!</v>
      </c>
      <c r="L5" s="8"/>
      <c r="M5" s="7" t="s">
        <v>108</v>
      </c>
      <c r="N5" s="30"/>
      <c r="O5" s="31"/>
      <c r="P5" s="34"/>
      <c r="Q5" s="35"/>
      <c r="R5" s="9"/>
      <c r="S5" s="39"/>
      <c r="U5" s="8"/>
      <c r="V5" s="7" t="s">
        <v>113</v>
      </c>
      <c r="W5" s="30"/>
      <c r="X5" s="31"/>
      <c r="Y5" s="34"/>
      <c r="Z5" s="35"/>
      <c r="AA5" s="9"/>
      <c r="AB5" s="39"/>
      <c r="AE5" s="6" t="s">
        <v>5</v>
      </c>
      <c r="AF5" s="32">
        <f>+AF4</f>
        <v>0</v>
      </c>
      <c r="AG5" s="33"/>
      <c r="AH5" s="36"/>
      <c r="AI5" s="37"/>
      <c r="AJ5" s="40"/>
      <c r="AK5" s="41"/>
    </row>
    <row r="6" spans="1:37">
      <c r="A6" s="51" t="s">
        <v>9</v>
      </c>
      <c r="B6" s="5"/>
      <c r="C6" s="27"/>
      <c r="D6" s="5"/>
      <c r="E6" s="27"/>
      <c r="F6" s="5"/>
      <c r="G6" s="27"/>
      <c r="H6" s="5"/>
      <c r="I6" s="27"/>
      <c r="J6" s="25">
        <f>B6+D6+H6</f>
        <v>0</v>
      </c>
      <c r="L6" s="8"/>
      <c r="M6" s="4" t="s">
        <v>6</v>
      </c>
      <c r="N6" s="30"/>
      <c r="O6" s="31"/>
      <c r="P6" s="34"/>
      <c r="Q6" s="35"/>
      <c r="R6" s="9"/>
      <c r="S6" s="39"/>
      <c r="U6" s="8"/>
      <c r="V6" s="4" t="s">
        <v>114</v>
      </c>
      <c r="W6" s="30"/>
      <c r="X6" s="31"/>
      <c r="Y6" s="34"/>
      <c r="Z6" s="35"/>
      <c r="AA6" s="9"/>
      <c r="AB6" s="39"/>
    </row>
    <row r="7" spans="1:37">
      <c r="A7" s="8"/>
      <c r="B7" s="8"/>
      <c r="C7" s="8"/>
      <c r="D7" s="8"/>
      <c r="E7" s="8"/>
      <c r="F7" s="8"/>
      <c r="G7" s="8"/>
      <c r="H7" s="8"/>
      <c r="I7" s="8"/>
      <c r="J7" s="8"/>
      <c r="L7" s="8"/>
      <c r="M7" s="4" t="s">
        <v>109</v>
      </c>
      <c r="N7" s="30"/>
      <c r="O7" s="31"/>
      <c r="P7" s="34"/>
      <c r="Q7" s="35"/>
      <c r="R7" s="9"/>
      <c r="S7" s="39"/>
      <c r="U7" s="8"/>
      <c r="V7" s="4" t="s">
        <v>115</v>
      </c>
      <c r="W7" s="30"/>
      <c r="X7" s="31"/>
      <c r="Y7" s="34"/>
      <c r="Z7" s="35"/>
      <c r="AA7" s="9"/>
      <c r="AB7" s="39"/>
    </row>
    <row r="8" spans="1:37">
      <c r="A8" s="8"/>
      <c r="B8" s="8"/>
      <c r="C8" s="8"/>
      <c r="D8" s="8"/>
      <c r="E8" s="8"/>
      <c r="F8" s="8"/>
      <c r="G8" s="8"/>
      <c r="H8" s="8"/>
      <c r="I8" s="8"/>
      <c r="J8" s="8"/>
      <c r="L8" s="8"/>
      <c r="M8" s="4" t="s">
        <v>110</v>
      </c>
      <c r="N8" s="30"/>
      <c r="O8" s="31"/>
      <c r="P8" s="34"/>
      <c r="Q8" s="35"/>
      <c r="R8" s="9"/>
      <c r="S8" s="39"/>
      <c r="U8" s="8"/>
      <c r="V8" s="4" t="s">
        <v>36</v>
      </c>
      <c r="W8" s="30"/>
      <c r="X8" s="31"/>
      <c r="Y8" s="34"/>
      <c r="Z8" s="35"/>
      <c r="AA8" s="9"/>
      <c r="AB8" s="39"/>
    </row>
    <row r="9" spans="1:37">
      <c r="A9" s="8"/>
      <c r="B9" s="44"/>
      <c r="C9" s="44"/>
      <c r="D9" s="44"/>
      <c r="E9" s="44"/>
      <c r="F9" s="44"/>
      <c r="G9" s="44"/>
      <c r="H9" s="44"/>
      <c r="I9" s="44"/>
      <c r="J9" s="45"/>
      <c r="L9" s="8"/>
      <c r="M9" s="4" t="s">
        <v>111</v>
      </c>
      <c r="N9" s="30"/>
      <c r="O9" s="31"/>
      <c r="P9" s="34"/>
      <c r="Q9" s="35"/>
      <c r="R9" s="9"/>
      <c r="S9" s="39"/>
      <c r="U9" s="8"/>
      <c r="V9" s="4" t="s">
        <v>118</v>
      </c>
      <c r="W9" s="30"/>
      <c r="X9" s="31"/>
      <c r="Y9" s="34"/>
      <c r="Z9" s="35"/>
      <c r="AA9" s="9"/>
      <c r="AB9" s="39"/>
    </row>
    <row r="10" spans="1:37">
      <c r="A10" s="46"/>
      <c r="B10" s="46"/>
      <c r="C10" s="46"/>
      <c r="D10" s="8"/>
      <c r="E10" s="8"/>
      <c r="F10" s="8"/>
      <c r="G10" s="8"/>
      <c r="H10" s="8"/>
      <c r="I10" s="8"/>
      <c r="J10" s="8"/>
      <c r="L10" s="8"/>
      <c r="M10" s="6" t="s">
        <v>5</v>
      </c>
      <c r="N10" s="32">
        <f t="shared" ref="N10:S10" si="0">SUM(N4:N9)</f>
        <v>0</v>
      </c>
      <c r="O10" s="33">
        <f t="shared" si="0"/>
        <v>0</v>
      </c>
      <c r="P10" s="36">
        <f t="shared" si="0"/>
        <v>0</v>
      </c>
      <c r="Q10" s="37">
        <f t="shared" si="0"/>
        <v>0</v>
      </c>
      <c r="R10" s="40">
        <f t="shared" si="0"/>
        <v>0</v>
      </c>
      <c r="S10" s="41">
        <f t="shared" si="0"/>
        <v>0</v>
      </c>
      <c r="U10" s="8"/>
      <c r="V10" s="4" t="s">
        <v>117</v>
      </c>
      <c r="W10" s="30"/>
      <c r="X10" s="31"/>
      <c r="Y10" s="34"/>
      <c r="Z10" s="35"/>
      <c r="AA10" s="9"/>
      <c r="AB10" s="39"/>
    </row>
    <row r="11" spans="1:37" s="8" customFormat="1">
      <c r="A11" s="46"/>
      <c r="B11" s="46"/>
      <c r="C11" s="46"/>
      <c r="V11" s="6" t="s">
        <v>5</v>
      </c>
      <c r="W11" s="32">
        <f t="shared" ref="W11:AB11" si="1">SUM(W4:W10)</f>
        <v>0</v>
      </c>
      <c r="X11" s="33">
        <f t="shared" si="1"/>
        <v>0</v>
      </c>
      <c r="Y11" s="36">
        <f t="shared" si="1"/>
        <v>0</v>
      </c>
      <c r="Z11" s="37">
        <f t="shared" si="1"/>
        <v>0</v>
      </c>
      <c r="AA11" s="40">
        <f t="shared" si="1"/>
        <v>0</v>
      </c>
      <c r="AB11" s="41">
        <f t="shared" si="1"/>
        <v>0</v>
      </c>
    </row>
    <row r="12" spans="1:37" s="8" customFormat="1">
      <c r="A12" s="46"/>
      <c r="B12" s="46"/>
      <c r="C12" s="46"/>
    </row>
    <row r="13" spans="1:37" s="8" customFormat="1">
      <c r="A13" s="46"/>
      <c r="B13" s="46"/>
      <c r="C13" s="46"/>
    </row>
    <row r="14" spans="1:37" s="8" customFormat="1">
      <c r="A14" s="46"/>
      <c r="B14" s="46"/>
      <c r="C14" s="46"/>
      <c r="D14" s="47"/>
      <c r="E14" s="47"/>
      <c r="F14" s="47"/>
      <c r="G14" s="47"/>
      <c r="H14" s="47"/>
      <c r="I14" s="47"/>
      <c r="J14" s="47"/>
      <c r="K14" s="47"/>
    </row>
    <row r="15" spans="1:37" s="8" customFormat="1">
      <c r="A15" s="46"/>
      <c r="B15" s="46"/>
      <c r="C15" s="46"/>
      <c r="D15" s="47"/>
      <c r="E15" s="47"/>
      <c r="F15" s="47"/>
      <c r="G15" s="47"/>
      <c r="H15" s="47"/>
      <c r="I15" s="47"/>
      <c r="J15" s="47"/>
      <c r="K15" s="47"/>
    </row>
    <row r="16" spans="1:37" s="8" customFormat="1">
      <c r="A16" s="51" t="s">
        <v>44</v>
      </c>
      <c r="B16" s="51" t="s">
        <v>106</v>
      </c>
      <c r="C16" s="51" t="s">
        <v>43</v>
      </c>
    </row>
    <row r="17" spans="1:15" s="8" customFormat="1">
      <c r="A17" s="9"/>
      <c r="B17" s="53"/>
      <c r="C17" s="9"/>
      <c r="N17" s="47"/>
      <c r="O17" s="47"/>
    </row>
    <row r="18" spans="1:15" s="8" customFormat="1">
      <c r="A18" s="9"/>
      <c r="B18" s="53"/>
      <c r="C18" s="9"/>
      <c r="N18" s="47"/>
      <c r="O18" s="47"/>
    </row>
    <row r="19" spans="1:15" s="8" customFormat="1">
      <c r="A19" s="9"/>
      <c r="B19" s="53"/>
      <c r="C19" s="9"/>
    </row>
    <row r="20" spans="1:15" s="8" customFormat="1">
      <c r="A20" s="9"/>
      <c r="B20" s="53"/>
      <c r="C20" s="9"/>
    </row>
    <row r="21" spans="1:15" s="8" customFormat="1"/>
    <row r="22" spans="1:15" s="8" customFormat="1">
      <c r="J22" s="47"/>
    </row>
    <row r="23" spans="1:15" s="8" customFormat="1">
      <c r="I23" s="47"/>
      <c r="J23" s="47"/>
    </row>
    <row r="24" spans="1:15" s="8" customFormat="1">
      <c r="I24" s="47"/>
    </row>
    <row r="25" spans="1:15" s="8" customFormat="1"/>
    <row r="26" spans="1:15" s="8" customFormat="1"/>
    <row r="27" spans="1:15" s="8" customFormat="1"/>
    <row r="28" spans="1:15" s="8" customFormat="1"/>
    <row r="29" spans="1:15" s="8" customFormat="1"/>
    <row r="30" spans="1:15" s="8" customFormat="1"/>
    <row r="31" spans="1:15" s="8" customFormat="1"/>
    <row r="32" spans="1:15"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pans="1:28" s="8" customFormat="1"/>
    <row r="82" spans="1:28" s="8" customFormat="1"/>
    <row r="83" spans="1:28" s="8" customFormat="1"/>
    <row r="84" spans="1:28" s="8" customFormat="1"/>
    <row r="85" spans="1:28" s="8" customFormat="1"/>
    <row r="86" spans="1:28">
      <c r="A86" s="8"/>
      <c r="B86" s="8"/>
      <c r="C86" s="8"/>
      <c r="D86" s="8"/>
      <c r="E86" s="8"/>
      <c r="F86" s="8"/>
      <c r="G86" s="8"/>
      <c r="H86" s="8"/>
      <c r="I86" s="8"/>
      <c r="J86" s="8"/>
      <c r="L86" s="8"/>
      <c r="V86" s="8"/>
      <c r="W86" s="8"/>
      <c r="X86" s="8"/>
      <c r="Y86" s="8"/>
      <c r="Z86" s="8"/>
      <c r="AA86" s="8"/>
      <c r="AB86" s="8"/>
    </row>
    <row r="87" spans="1:28">
      <c r="A87" s="8"/>
      <c r="B87" s="8"/>
      <c r="C87" s="8"/>
      <c r="D87" s="8"/>
      <c r="E87" s="8"/>
      <c r="F87" s="8"/>
      <c r="G87" s="8"/>
      <c r="H87" s="8"/>
      <c r="I87" s="8"/>
      <c r="J87" s="8"/>
      <c r="L87" s="8"/>
    </row>
    <row r="88" spans="1:28">
      <c r="A88" s="8"/>
      <c r="B88" s="8"/>
      <c r="C88" s="8"/>
      <c r="D88" s="8"/>
      <c r="E88" s="8"/>
      <c r="F88" s="8"/>
      <c r="G88" s="8"/>
      <c r="H88" s="8"/>
      <c r="I88" s="8"/>
      <c r="J88" s="8"/>
      <c r="L88" s="8"/>
    </row>
    <row r="89" spans="1:28">
      <c r="A89" s="8"/>
      <c r="B89" s="8"/>
      <c r="C89" s="8"/>
      <c r="D89" s="8"/>
      <c r="E89" s="8"/>
      <c r="F89" s="8"/>
      <c r="G89" s="8"/>
      <c r="H89" s="8"/>
      <c r="I89" s="8"/>
      <c r="J89" s="8"/>
      <c r="L89" s="8"/>
    </row>
    <row r="90" spans="1:28">
      <c r="A90" s="8"/>
      <c r="B90" s="8"/>
      <c r="C90" s="8"/>
      <c r="D90" s="8"/>
      <c r="E90" s="8"/>
      <c r="F90" s="8"/>
      <c r="G90" s="8"/>
      <c r="H90" s="8"/>
      <c r="I90" s="8"/>
      <c r="J90" s="8"/>
      <c r="L90" s="8"/>
    </row>
    <row r="91" spans="1:28">
      <c r="A91" s="8"/>
      <c r="B91" s="8"/>
      <c r="C91" s="8"/>
      <c r="D91" s="8"/>
      <c r="E91" s="8"/>
      <c r="F91" s="8"/>
      <c r="G91" s="8"/>
      <c r="H91" s="8"/>
      <c r="I91" s="8"/>
      <c r="J91" s="8"/>
      <c r="L91" s="8"/>
    </row>
  </sheetData>
  <mergeCells count="1">
    <mergeCell ref="B3:J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E33"/>
  <sheetViews>
    <sheetView workbookViewId="0">
      <selection activeCell="F34" sqref="F34"/>
    </sheetView>
  </sheetViews>
  <sheetFormatPr baseColWidth="10" defaultRowHeight="15"/>
  <cols>
    <col min="4" max="4" width="17.42578125" customWidth="1"/>
    <col min="5" max="5" width="61.7109375" bestFit="1" customWidth="1"/>
  </cols>
  <sheetData>
    <row r="8" spans="4:5">
      <c r="D8" s="57" t="s">
        <v>173</v>
      </c>
      <c r="E8" s="58" t="s">
        <v>177</v>
      </c>
    </row>
    <row r="9" spans="4:5">
      <c r="D9" s="57" t="s">
        <v>152</v>
      </c>
      <c r="E9" s="58" t="s">
        <v>177</v>
      </c>
    </row>
    <row r="10" spans="4:5">
      <c r="D10" s="57" t="s">
        <v>174</v>
      </c>
      <c r="E10" s="58" t="s">
        <v>178</v>
      </c>
    </row>
    <row r="11" spans="4:5">
      <c r="D11" s="57" t="s">
        <v>175</v>
      </c>
      <c r="E11" s="58" t="s">
        <v>179</v>
      </c>
    </row>
    <row r="12" spans="4:5" ht="42.75">
      <c r="D12" s="57" t="s">
        <v>176</v>
      </c>
      <c r="E12" s="59" t="s">
        <v>181</v>
      </c>
    </row>
    <row r="13" spans="4:5">
      <c r="D13" s="57" t="s">
        <v>137</v>
      </c>
      <c r="E13" s="58" t="s">
        <v>180</v>
      </c>
    </row>
    <row r="14" spans="4:5">
      <c r="D14" s="57" t="s">
        <v>184</v>
      </c>
      <c r="E14" s="58" t="s">
        <v>185</v>
      </c>
    </row>
    <row r="16" spans="4:5">
      <c r="D16" s="56" t="s">
        <v>77</v>
      </c>
    </row>
    <row r="17" spans="4:4">
      <c r="D17" s="56" t="s">
        <v>182</v>
      </c>
    </row>
    <row r="18" spans="4:4">
      <c r="D18" s="56" t="s">
        <v>53</v>
      </c>
    </row>
    <row r="19" spans="4:4">
      <c r="D19" s="56" t="s">
        <v>65</v>
      </c>
    </row>
    <row r="20" spans="4:4">
      <c r="D20" s="56" t="s">
        <v>155</v>
      </c>
    </row>
    <row r="21" spans="4:4">
      <c r="D21" s="56" t="s">
        <v>73</v>
      </c>
    </row>
    <row r="22" spans="4:4">
      <c r="D22" s="56" t="s">
        <v>183</v>
      </c>
    </row>
    <row r="23" spans="4:4">
      <c r="D23" s="56" t="s">
        <v>172</v>
      </c>
    </row>
    <row r="24" spans="4:4">
      <c r="D24" s="56" t="s">
        <v>160</v>
      </c>
    </row>
    <row r="28" spans="4:4">
      <c r="D28" s="55"/>
    </row>
    <row r="29" spans="4:4">
      <c r="D29" s="55"/>
    </row>
    <row r="32" spans="4:4">
      <c r="D32" s="55"/>
    </row>
    <row r="33" spans="4:4">
      <c r="D33" s="5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3"/>
  <sheetViews>
    <sheetView workbookViewId="0">
      <selection activeCell="B12" sqref="B12"/>
    </sheetView>
  </sheetViews>
  <sheetFormatPr baseColWidth="10" defaultRowHeight="15"/>
  <cols>
    <col min="2" max="2" width="118.85546875" customWidth="1"/>
  </cols>
  <sheetData>
    <row r="1" spans="1:2" ht="45">
      <c r="A1" s="19" t="s">
        <v>22</v>
      </c>
      <c r="B1" s="21" t="s">
        <v>50</v>
      </c>
    </row>
    <row r="3" spans="1:2" ht="75">
      <c r="A3" s="19" t="s">
        <v>23</v>
      </c>
      <c r="B3" s="21"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7"/>
  <sheetViews>
    <sheetView workbookViewId="0">
      <selection activeCell="B10" sqref="B10"/>
    </sheetView>
  </sheetViews>
  <sheetFormatPr baseColWidth="10" defaultRowHeight="15.75"/>
  <cols>
    <col min="1" max="1" width="21.5703125" style="10" bestFit="1" customWidth="1"/>
    <col min="2" max="2" width="98.5703125" style="15" customWidth="1"/>
    <col min="3" max="3" width="89.85546875" customWidth="1"/>
  </cols>
  <sheetData>
    <row r="1" spans="1:3" ht="195">
      <c r="A1" s="19" t="s">
        <v>12</v>
      </c>
      <c r="B1" s="21" t="s">
        <v>49</v>
      </c>
      <c r="C1" s="1"/>
    </row>
    <row r="2" spans="1:3">
      <c r="A2" s="20"/>
    </row>
    <row r="3" spans="1:3" ht="75">
      <c r="A3" s="19" t="s">
        <v>13</v>
      </c>
      <c r="B3" s="21" t="s">
        <v>14</v>
      </c>
    </row>
    <row r="4" spans="1:3">
      <c r="A4" s="20"/>
    </row>
    <row r="5" spans="1:3" ht="75">
      <c r="A5" s="19" t="s">
        <v>15</v>
      </c>
      <c r="B5" s="21" t="s">
        <v>84</v>
      </c>
    </row>
    <row r="7" spans="1:3" ht="75">
      <c r="A7" s="19" t="s">
        <v>37</v>
      </c>
      <c r="B7" s="21"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
  <sheetViews>
    <sheetView workbookViewId="0">
      <selection activeCell="B4" sqref="B4"/>
    </sheetView>
  </sheetViews>
  <sheetFormatPr baseColWidth="10" defaultRowHeight="15"/>
  <cols>
    <col min="1" max="1" width="19.7109375" customWidth="1"/>
    <col min="2" max="2" width="108.7109375" customWidth="1"/>
  </cols>
  <sheetData>
    <row r="1" spans="1:2" ht="90">
      <c r="A1" s="19" t="s">
        <v>16</v>
      </c>
      <c r="B1" s="21" t="s">
        <v>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
  <sheetViews>
    <sheetView workbookViewId="0">
      <selection activeCell="G1" sqref="G1"/>
    </sheetView>
  </sheetViews>
  <sheetFormatPr baseColWidth="10" defaultRowHeight="15"/>
  <cols>
    <col min="1" max="1" width="19.5703125" customWidth="1"/>
    <col min="2" max="2" width="120.28515625" customWidth="1"/>
  </cols>
  <sheetData>
    <row r="1" spans="1:2" ht="180">
      <c r="A1" s="19" t="s">
        <v>18</v>
      </c>
      <c r="B1" s="21" t="s">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7"/>
  <sheetViews>
    <sheetView workbookViewId="0">
      <selection activeCell="B12" sqref="B12"/>
    </sheetView>
  </sheetViews>
  <sheetFormatPr baseColWidth="10" defaultRowHeight="15"/>
  <cols>
    <col min="1" max="1" width="21" customWidth="1"/>
    <col min="2" max="2" width="107.7109375" customWidth="1"/>
  </cols>
  <sheetData>
    <row r="1" spans="1:2" ht="90">
      <c r="A1" s="19" t="s">
        <v>19</v>
      </c>
      <c r="B1" s="21" t="s">
        <v>45</v>
      </c>
    </row>
    <row r="3" spans="1:2" ht="60">
      <c r="A3" s="19" t="s">
        <v>21</v>
      </c>
      <c r="B3" s="22" t="s">
        <v>46</v>
      </c>
    </row>
    <row r="5" spans="1:2" ht="60">
      <c r="A5" s="19" t="s">
        <v>20</v>
      </c>
      <c r="B5" s="22" t="s">
        <v>46</v>
      </c>
    </row>
    <row r="7" spans="1:2" ht="51.75" customHeight="1">
      <c r="A7" s="19" t="s">
        <v>38</v>
      </c>
      <c r="B7" s="22" t="s">
        <v>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3399"/>
    <pageSetUpPr fitToPage="1"/>
  </sheetPr>
  <dimension ref="A1:E63"/>
  <sheetViews>
    <sheetView zoomScale="90" zoomScaleNormal="90" workbookViewId="0">
      <selection activeCell="C4" sqref="C4"/>
    </sheetView>
  </sheetViews>
  <sheetFormatPr baseColWidth="10" defaultRowHeight="15"/>
  <cols>
    <col min="1" max="1" width="5.5703125" style="14" bestFit="1" customWidth="1"/>
    <col min="2" max="2" width="38.7109375" style="16" bestFit="1" customWidth="1"/>
    <col min="3" max="3" width="121.5703125" style="17" customWidth="1"/>
    <col min="4" max="4" width="16.5703125" style="16" bestFit="1" customWidth="1"/>
    <col min="5" max="5" width="28.5703125" bestFit="1" customWidth="1"/>
    <col min="7" max="7" width="33.42578125" bestFit="1" customWidth="1"/>
    <col min="8" max="8" width="46.5703125" bestFit="1" customWidth="1"/>
    <col min="9" max="9" width="8" bestFit="1" customWidth="1"/>
    <col min="10" max="10" width="13" bestFit="1" customWidth="1"/>
  </cols>
  <sheetData>
    <row r="1" spans="1:5" s="2" customFormat="1" ht="42.75" customHeight="1">
      <c r="A1" s="11"/>
      <c r="B1" s="12" t="s">
        <v>1</v>
      </c>
      <c r="C1" s="13" t="s">
        <v>10</v>
      </c>
      <c r="D1" s="12" t="s">
        <v>11</v>
      </c>
      <c r="E1" s="12" t="s">
        <v>35</v>
      </c>
    </row>
    <row r="2" spans="1:5">
      <c r="A2" s="24"/>
      <c r="C2"/>
    </row>
    <row r="3" spans="1:5">
      <c r="A3" s="24"/>
      <c r="B3" s="18" t="s">
        <v>51</v>
      </c>
      <c r="C3"/>
    </row>
    <row r="4" spans="1:5" ht="132">
      <c r="A4" s="24">
        <v>1</v>
      </c>
      <c r="B4" s="48" t="s">
        <v>116</v>
      </c>
      <c r="C4" s="49" t="s">
        <v>52</v>
      </c>
      <c r="D4" s="48" t="s">
        <v>53</v>
      </c>
      <c r="E4" s="50" t="s">
        <v>54</v>
      </c>
    </row>
    <row r="5" spans="1:5" ht="16.5">
      <c r="A5" s="14">
        <v>2</v>
      </c>
      <c r="B5" s="48" t="s">
        <v>56</v>
      </c>
      <c r="C5" s="49"/>
      <c r="D5" s="48" t="s">
        <v>67</v>
      </c>
      <c r="E5" s="50" t="s">
        <v>55</v>
      </c>
    </row>
    <row r="6" spans="1:5" ht="132">
      <c r="A6" s="14">
        <v>3</v>
      </c>
      <c r="B6" s="48" t="s">
        <v>58</v>
      </c>
      <c r="C6" s="49" t="s">
        <v>57</v>
      </c>
      <c r="D6" s="48" t="s">
        <v>59</v>
      </c>
      <c r="E6" s="50" t="s">
        <v>55</v>
      </c>
    </row>
    <row r="7" spans="1:5" ht="16.5">
      <c r="B7" s="48"/>
      <c r="C7" s="49"/>
      <c r="D7" s="48"/>
      <c r="E7" s="50"/>
    </row>
    <row r="8" spans="1:5" ht="16.5">
      <c r="B8" s="18" t="s">
        <v>60</v>
      </c>
      <c r="C8" s="49"/>
      <c r="D8" s="48"/>
      <c r="E8" s="50"/>
    </row>
    <row r="9" spans="1:5" ht="82.5">
      <c r="A9" s="14">
        <v>4</v>
      </c>
      <c r="B9" s="48" t="s">
        <v>62</v>
      </c>
      <c r="C9" s="49" t="s">
        <v>61</v>
      </c>
      <c r="D9" s="48" t="s">
        <v>53</v>
      </c>
      <c r="E9" s="50" t="s">
        <v>63</v>
      </c>
    </row>
    <row r="10" spans="1:5" ht="33">
      <c r="A10" s="14">
        <v>5</v>
      </c>
      <c r="B10" s="48" t="s">
        <v>62</v>
      </c>
      <c r="C10" s="49" t="s">
        <v>64</v>
      </c>
      <c r="D10" s="48" t="s">
        <v>65</v>
      </c>
      <c r="E10" s="50" t="s">
        <v>63</v>
      </c>
    </row>
    <row r="11" spans="1:5" ht="16.5">
      <c r="B11" s="48"/>
      <c r="C11" s="49"/>
      <c r="D11" s="48"/>
      <c r="E11" s="50"/>
    </row>
    <row r="12" spans="1:5" ht="16.5">
      <c r="B12" s="18" t="s">
        <v>66</v>
      </c>
      <c r="C12" s="49"/>
      <c r="D12" s="48"/>
      <c r="E12" s="50"/>
    </row>
    <row r="13" spans="1:5" ht="16.5">
      <c r="A13" s="14">
        <v>6</v>
      </c>
      <c r="B13" s="48" t="s">
        <v>56</v>
      </c>
      <c r="C13" s="49"/>
      <c r="D13" s="48" t="s">
        <v>67</v>
      </c>
      <c r="E13" s="50" t="s">
        <v>63</v>
      </c>
    </row>
    <row r="14" spans="1:5" ht="99">
      <c r="A14" s="14">
        <v>7</v>
      </c>
      <c r="B14" s="48" t="s">
        <v>82</v>
      </c>
      <c r="C14" s="49" t="s">
        <v>69</v>
      </c>
      <c r="D14" s="48" t="s">
        <v>65</v>
      </c>
      <c r="E14" s="50" t="s">
        <v>63</v>
      </c>
    </row>
    <row r="15" spans="1:5" ht="16.5">
      <c r="B15" s="48"/>
      <c r="C15" s="49"/>
      <c r="D15" s="48"/>
      <c r="E15" s="50"/>
    </row>
    <row r="16" spans="1:5" ht="16.5">
      <c r="B16" s="18" t="s">
        <v>70</v>
      </c>
      <c r="C16" s="49"/>
      <c r="D16" s="48"/>
      <c r="E16" s="50"/>
    </row>
    <row r="17" spans="1:5" ht="16.5">
      <c r="A17" s="14">
        <v>8</v>
      </c>
      <c r="B17" s="48" t="s">
        <v>71</v>
      </c>
      <c r="C17" s="49"/>
      <c r="D17" s="48" t="s">
        <v>68</v>
      </c>
      <c r="E17" s="50" t="s">
        <v>55</v>
      </c>
    </row>
    <row r="18" spans="1:5" ht="16.5">
      <c r="A18" s="14">
        <v>9</v>
      </c>
      <c r="B18" s="48" t="s">
        <v>71</v>
      </c>
      <c r="C18" s="49"/>
      <c r="D18" s="48" t="s">
        <v>68</v>
      </c>
      <c r="E18" s="50" t="s">
        <v>55</v>
      </c>
    </row>
    <row r="19" spans="1:5" ht="132">
      <c r="A19" s="14">
        <v>10</v>
      </c>
      <c r="B19" s="48" t="s">
        <v>62</v>
      </c>
      <c r="C19" s="49" t="s">
        <v>72</v>
      </c>
      <c r="D19" s="48" t="s">
        <v>73</v>
      </c>
      <c r="E19" s="50" t="s">
        <v>55</v>
      </c>
    </row>
    <row r="20" spans="1:5" ht="16.5">
      <c r="B20" s="48"/>
      <c r="C20" s="49"/>
      <c r="D20" s="48"/>
      <c r="E20" s="50"/>
    </row>
    <row r="21" spans="1:5" ht="16.5">
      <c r="B21" s="18" t="s">
        <v>74</v>
      </c>
      <c r="C21" s="49"/>
      <c r="D21" s="48"/>
      <c r="E21" s="50"/>
    </row>
    <row r="22" spans="1:5" ht="16.5">
      <c r="A22" s="14">
        <v>11</v>
      </c>
      <c r="B22" s="48" t="s">
        <v>71</v>
      </c>
      <c r="C22" s="49"/>
      <c r="D22" s="48" t="s">
        <v>68</v>
      </c>
      <c r="E22" s="50" t="s">
        <v>55</v>
      </c>
    </row>
    <row r="23" spans="1:5" ht="16.5">
      <c r="B23" s="48"/>
      <c r="C23" s="49"/>
      <c r="D23" s="48"/>
      <c r="E23" s="50"/>
    </row>
    <row r="24" spans="1:5" ht="16.5">
      <c r="B24" s="18" t="s">
        <v>75</v>
      </c>
      <c r="C24" s="49"/>
      <c r="D24" s="48"/>
      <c r="E24" s="50"/>
    </row>
    <row r="25" spans="1:5" ht="49.5">
      <c r="A25" s="14">
        <v>12</v>
      </c>
      <c r="B25" s="48" t="s">
        <v>78</v>
      </c>
      <c r="C25" s="49" t="s">
        <v>76</v>
      </c>
      <c r="D25" s="48" t="s">
        <v>77</v>
      </c>
      <c r="E25" s="50" t="s">
        <v>63</v>
      </c>
    </row>
    <row r="26" spans="1:5" ht="16.5">
      <c r="A26" s="14">
        <v>13</v>
      </c>
      <c r="B26" s="48" t="s">
        <v>79</v>
      </c>
      <c r="C26" s="49"/>
      <c r="D26" s="48" t="s">
        <v>68</v>
      </c>
      <c r="E26" s="50" t="s">
        <v>63</v>
      </c>
    </row>
    <row r="27" spans="1:5" ht="16.5">
      <c r="B27" s="48"/>
      <c r="C27" s="49"/>
      <c r="D27" s="48"/>
      <c r="E27" s="50"/>
    </row>
    <row r="28" spans="1:5" ht="16.5">
      <c r="B28" s="18" t="s">
        <v>80</v>
      </c>
      <c r="C28" s="49"/>
      <c r="D28" s="48"/>
      <c r="E28" s="50"/>
    </row>
    <row r="29" spans="1:5" ht="16.5">
      <c r="A29" s="14">
        <v>14</v>
      </c>
      <c r="B29" s="48" t="s">
        <v>71</v>
      </c>
      <c r="C29" s="49"/>
      <c r="D29" s="48" t="s">
        <v>68</v>
      </c>
      <c r="E29" s="50" t="s">
        <v>55</v>
      </c>
    </row>
    <row r="30" spans="1:5" ht="231">
      <c r="A30" s="14">
        <v>15</v>
      </c>
      <c r="B30" s="48" t="s">
        <v>82</v>
      </c>
      <c r="C30" s="49" t="s">
        <v>81</v>
      </c>
      <c r="D30" s="48"/>
      <c r="E30" s="50" t="s">
        <v>55</v>
      </c>
    </row>
    <row r="31" spans="1:5" ht="16.5">
      <c r="A31" s="14">
        <v>16</v>
      </c>
      <c r="B31" s="48" t="s">
        <v>71</v>
      </c>
      <c r="C31" s="49"/>
      <c r="D31" s="48" t="s">
        <v>68</v>
      </c>
      <c r="E31" s="50" t="s">
        <v>55</v>
      </c>
    </row>
    <row r="32" spans="1:5" ht="16.5">
      <c r="B32" s="48"/>
      <c r="C32" s="49"/>
      <c r="D32" s="48"/>
      <c r="E32" s="50"/>
    </row>
    <row r="33" spans="1:5" ht="16.5">
      <c r="B33" s="18" t="s">
        <v>83</v>
      </c>
      <c r="C33" s="49"/>
      <c r="D33" s="48"/>
      <c r="E33" s="50"/>
    </row>
    <row r="34" spans="1:5" ht="16.5">
      <c r="A34" s="14">
        <v>17</v>
      </c>
      <c r="B34" s="48" t="s">
        <v>62</v>
      </c>
      <c r="C34" s="49"/>
      <c r="D34" s="48" t="s">
        <v>68</v>
      </c>
      <c r="E34" s="50" t="s">
        <v>63</v>
      </c>
    </row>
    <row r="35" spans="1:5" ht="16.5">
      <c r="B35" s="48"/>
      <c r="C35" s="49"/>
      <c r="D35" s="48"/>
      <c r="E35" s="50"/>
    </row>
    <row r="36" spans="1:5" ht="16.5">
      <c r="B36" s="18" t="s">
        <v>85</v>
      </c>
      <c r="C36" s="49"/>
      <c r="D36" s="48"/>
      <c r="E36" s="50"/>
    </row>
    <row r="37" spans="1:5" ht="16.5">
      <c r="A37" s="14">
        <v>18</v>
      </c>
      <c r="B37" s="48" t="s">
        <v>62</v>
      </c>
      <c r="C37" s="49"/>
      <c r="D37" s="48" t="s">
        <v>68</v>
      </c>
      <c r="E37" s="50" t="s">
        <v>63</v>
      </c>
    </row>
    <row r="38" spans="1:5" ht="16.5">
      <c r="B38" s="48"/>
      <c r="C38" s="49"/>
      <c r="D38" s="48"/>
      <c r="E38" s="50"/>
    </row>
    <row r="39" spans="1:5" ht="16.5">
      <c r="B39" s="18" t="s">
        <v>86</v>
      </c>
      <c r="C39" s="49"/>
      <c r="D39" s="48"/>
      <c r="E39" s="50"/>
    </row>
    <row r="40" spans="1:5" ht="16.5">
      <c r="A40" s="14">
        <v>19</v>
      </c>
      <c r="B40" s="48" t="s">
        <v>71</v>
      </c>
      <c r="C40" s="49"/>
      <c r="D40" s="48" t="s">
        <v>68</v>
      </c>
      <c r="E40" s="50" t="s">
        <v>55</v>
      </c>
    </row>
    <row r="41" spans="1:5" ht="16.5">
      <c r="A41" s="14">
        <v>20</v>
      </c>
      <c r="B41" s="48" t="s">
        <v>62</v>
      </c>
      <c r="C41" s="49"/>
      <c r="D41" s="48" t="s">
        <v>68</v>
      </c>
      <c r="E41" s="50" t="s">
        <v>63</v>
      </c>
    </row>
    <row r="42" spans="1:5" ht="16.5">
      <c r="B42" s="48"/>
      <c r="C42" s="49"/>
      <c r="D42" s="48"/>
      <c r="E42" s="50"/>
    </row>
    <row r="43" spans="1:5" ht="16.5">
      <c r="B43" s="18" t="s">
        <v>87</v>
      </c>
      <c r="C43" s="49"/>
      <c r="D43" s="48"/>
      <c r="E43" s="50"/>
    </row>
    <row r="44" spans="1:5" ht="132">
      <c r="A44" s="14">
        <v>21</v>
      </c>
      <c r="B44" s="48" t="s">
        <v>89</v>
      </c>
      <c r="C44" s="49" t="s">
        <v>88</v>
      </c>
      <c r="D44" s="48" t="s">
        <v>68</v>
      </c>
      <c r="E44" s="50" t="s">
        <v>63</v>
      </c>
    </row>
    <row r="45" spans="1:5" ht="115.5">
      <c r="A45" s="14">
        <v>22</v>
      </c>
      <c r="B45" s="48" t="s">
        <v>91</v>
      </c>
      <c r="C45" s="49" t="s">
        <v>90</v>
      </c>
      <c r="D45" s="48" t="s">
        <v>77</v>
      </c>
      <c r="E45" s="50" t="s">
        <v>92</v>
      </c>
    </row>
    <row r="46" spans="1:5" ht="66">
      <c r="A46" s="14">
        <v>23</v>
      </c>
      <c r="B46" s="48" t="s">
        <v>94</v>
      </c>
      <c r="C46" s="49" t="s">
        <v>93</v>
      </c>
      <c r="D46" s="48" t="s">
        <v>95</v>
      </c>
      <c r="E46" s="50" t="s">
        <v>63</v>
      </c>
    </row>
    <row r="47" spans="1:5" ht="16.5">
      <c r="B47" s="48"/>
      <c r="C47" s="49"/>
      <c r="D47" s="48"/>
      <c r="E47" s="50"/>
    </row>
    <row r="48" spans="1:5" ht="16.5">
      <c r="B48" s="18" t="s">
        <v>97</v>
      </c>
      <c r="C48" s="49"/>
      <c r="D48" s="48"/>
      <c r="E48" s="50"/>
    </row>
    <row r="49" spans="1:5" ht="99">
      <c r="A49" s="14">
        <v>24</v>
      </c>
      <c r="B49" s="48" t="s">
        <v>82</v>
      </c>
      <c r="C49" s="49" t="s">
        <v>96</v>
      </c>
      <c r="D49" s="48" t="s">
        <v>77</v>
      </c>
      <c r="E49" s="50" t="s">
        <v>63</v>
      </c>
    </row>
    <row r="51" spans="1:5">
      <c r="B51" s="18" t="s">
        <v>98</v>
      </c>
    </row>
    <row r="52" spans="1:5" ht="16.5">
      <c r="A52" s="14">
        <v>25</v>
      </c>
      <c r="B52" s="16" t="s">
        <v>99</v>
      </c>
      <c r="D52" s="48" t="s">
        <v>68</v>
      </c>
      <c r="E52" s="50" t="s">
        <v>63</v>
      </c>
    </row>
    <row r="53" spans="1:5" ht="16.5">
      <c r="A53" s="14">
        <v>26</v>
      </c>
      <c r="B53" s="48" t="s">
        <v>62</v>
      </c>
      <c r="C53" s="49"/>
      <c r="D53" s="48" t="s">
        <v>68</v>
      </c>
      <c r="E53" s="50" t="s">
        <v>63</v>
      </c>
    </row>
    <row r="54" spans="1:5" ht="135">
      <c r="A54" s="14">
        <v>27</v>
      </c>
      <c r="B54" s="16" t="s">
        <v>101</v>
      </c>
      <c r="C54" s="17" t="s">
        <v>100</v>
      </c>
      <c r="D54" s="16" t="s">
        <v>95</v>
      </c>
      <c r="E54" s="50" t="s">
        <v>63</v>
      </c>
    </row>
    <row r="56" spans="1:5">
      <c r="B56" s="18" t="s">
        <v>102</v>
      </c>
    </row>
    <row r="57" spans="1:5" ht="16.5">
      <c r="A57" s="14">
        <v>28</v>
      </c>
      <c r="B57" s="16" t="s">
        <v>99</v>
      </c>
      <c r="D57" s="48" t="s">
        <v>68</v>
      </c>
      <c r="E57" s="50" t="s">
        <v>63</v>
      </c>
    </row>
    <row r="59" spans="1:5">
      <c r="B59" s="18" t="s">
        <v>103</v>
      </c>
    </row>
    <row r="60" spans="1:5" ht="16.5">
      <c r="A60" s="14">
        <v>29</v>
      </c>
      <c r="B60" s="16" t="s">
        <v>104</v>
      </c>
      <c r="D60" s="48" t="s">
        <v>68</v>
      </c>
      <c r="E60" s="50" t="s">
        <v>63</v>
      </c>
    </row>
    <row r="61" spans="1:5" ht="16.5">
      <c r="A61" s="14">
        <v>30</v>
      </c>
      <c r="B61" s="16" t="s">
        <v>105</v>
      </c>
      <c r="D61" s="16" t="s">
        <v>6</v>
      </c>
      <c r="E61" s="50" t="s">
        <v>63</v>
      </c>
    </row>
    <row r="62" spans="1:5" ht="16.5">
      <c r="A62" s="14">
        <v>31</v>
      </c>
      <c r="B62" s="48" t="s">
        <v>71</v>
      </c>
      <c r="C62" s="49"/>
      <c r="D62" s="48" t="s">
        <v>68</v>
      </c>
      <c r="E62" s="50" t="s">
        <v>55</v>
      </c>
    </row>
    <row r="63" spans="1:5" ht="16.5">
      <c r="A63" s="14">
        <v>32</v>
      </c>
      <c r="B63" s="16" t="s">
        <v>105</v>
      </c>
      <c r="D63" s="16" t="s">
        <v>6</v>
      </c>
      <c r="E63" s="50" t="s">
        <v>63</v>
      </c>
    </row>
  </sheetData>
  <autoFilter ref="A1:E63"/>
  <pageMargins left="0.7" right="0.7" top="0.75" bottom="0.75" header="0.3" footer="0.3"/>
  <pageSetup scale="1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3399"/>
  </sheetPr>
  <dimension ref="A1:AY91"/>
  <sheetViews>
    <sheetView workbookViewId="0">
      <selection activeCell="H28" sqref="H28"/>
    </sheetView>
  </sheetViews>
  <sheetFormatPr baseColWidth="10" defaultRowHeight="15"/>
  <cols>
    <col min="2" max="2" width="12.140625" bestFit="1" customWidth="1"/>
    <col min="3" max="3" width="7.5703125" bestFit="1" customWidth="1"/>
    <col min="4" max="4" width="13.28515625" bestFit="1" customWidth="1"/>
    <col min="5" max="5" width="4.5703125" bestFit="1" customWidth="1"/>
    <col min="6" max="6" width="11.140625" bestFit="1" customWidth="1"/>
    <col min="7" max="7" width="4.5703125" customWidth="1"/>
    <col min="8" max="8" width="6.7109375" bestFit="1" customWidth="1"/>
    <col min="9" max="9" width="4.5703125" bestFit="1" customWidth="1"/>
    <col min="10" max="10" width="6.5703125" bestFit="1" customWidth="1"/>
    <col min="11" max="11" width="12.5703125" style="8" bestFit="1" customWidth="1"/>
    <col min="12" max="12" width="11.7109375" bestFit="1" customWidth="1"/>
    <col min="13" max="13" width="22.85546875" bestFit="1" customWidth="1"/>
    <col min="14" max="14" width="7.140625" bestFit="1" customWidth="1"/>
    <col min="15" max="15" width="5.5703125" bestFit="1" customWidth="1"/>
    <col min="16" max="16" width="5.5703125" customWidth="1"/>
    <col min="17" max="17" width="5.5703125" bestFit="1" customWidth="1"/>
    <col min="18" max="18" width="5.42578125" customWidth="1"/>
    <col min="19" max="19" width="8.85546875" customWidth="1"/>
    <col min="20" max="20" width="10.7109375" style="8" bestFit="1" customWidth="1"/>
    <col min="21" max="21" width="7.5703125" bestFit="1" customWidth="1"/>
    <col min="22" max="22" width="20.7109375" bestFit="1" customWidth="1"/>
    <col min="23" max="23" width="7.140625" bestFit="1" customWidth="1"/>
    <col min="24" max="24" width="5.5703125" bestFit="1" customWidth="1"/>
    <col min="25" max="25" width="4.140625" bestFit="1" customWidth="1"/>
    <col min="26" max="26" width="5.5703125" bestFit="1" customWidth="1"/>
    <col min="27" max="27" width="5.42578125" bestFit="1" customWidth="1"/>
    <col min="28" max="28" width="7.42578125" bestFit="1" customWidth="1"/>
    <col min="29" max="29" width="11.42578125" style="8"/>
    <col min="30" max="30" width="10.7109375" style="8" bestFit="1" customWidth="1"/>
    <col min="31" max="31" width="13.140625" style="8" bestFit="1" customWidth="1"/>
    <col min="32" max="32" width="7.140625" style="8" bestFit="1" customWidth="1"/>
    <col min="33" max="33" width="2.5703125" style="8" bestFit="1" customWidth="1"/>
    <col min="34" max="34" width="4.140625" style="8" bestFit="1" customWidth="1"/>
    <col min="35" max="35" width="2.5703125" style="8" bestFit="1" customWidth="1"/>
    <col min="36" max="36" width="5.42578125" style="8" bestFit="1" customWidth="1"/>
    <col min="37" max="37" width="7.42578125" style="8" bestFit="1" customWidth="1"/>
    <col min="38" max="51" width="11.42578125" style="8"/>
  </cols>
  <sheetData>
    <row r="1" spans="1:37" s="8" customFormat="1"/>
    <row r="2" spans="1:37" s="8" customFormat="1"/>
    <row r="3" spans="1:37">
      <c r="B3" s="54" t="s">
        <v>32</v>
      </c>
      <c r="C3" s="54"/>
      <c r="D3" s="54"/>
      <c r="E3" s="54"/>
      <c r="F3" s="54"/>
      <c r="G3" s="54"/>
      <c r="H3" s="54"/>
      <c r="I3" s="54"/>
      <c r="J3" s="54"/>
      <c r="L3" s="28" t="s">
        <v>4</v>
      </c>
      <c r="M3" s="29" t="s">
        <v>33</v>
      </c>
      <c r="N3" s="42" t="s">
        <v>40</v>
      </c>
      <c r="O3" s="42" t="s">
        <v>34</v>
      </c>
      <c r="P3" s="43" t="s">
        <v>41</v>
      </c>
      <c r="Q3" s="43" t="s">
        <v>34</v>
      </c>
      <c r="R3" s="38" t="s">
        <v>8</v>
      </c>
      <c r="S3" s="38" t="s">
        <v>42</v>
      </c>
      <c r="U3" s="28" t="s">
        <v>43</v>
      </c>
      <c r="V3" s="29" t="s">
        <v>33</v>
      </c>
      <c r="W3" s="42" t="s">
        <v>40</v>
      </c>
      <c r="X3" s="42" t="s">
        <v>34</v>
      </c>
      <c r="Y3" s="43" t="s">
        <v>41</v>
      </c>
      <c r="Z3" s="43" t="s">
        <v>34</v>
      </c>
      <c r="AA3" s="38" t="s">
        <v>8</v>
      </c>
      <c r="AB3" s="38" t="s">
        <v>42</v>
      </c>
      <c r="AD3" s="28" t="s">
        <v>120</v>
      </c>
      <c r="AE3" s="29" t="s">
        <v>33</v>
      </c>
      <c r="AF3" s="42" t="s">
        <v>40</v>
      </c>
      <c r="AG3" s="42" t="s">
        <v>34</v>
      </c>
      <c r="AH3" s="43" t="s">
        <v>41</v>
      </c>
      <c r="AI3" s="43" t="s">
        <v>34</v>
      </c>
      <c r="AJ3" s="38" t="s">
        <v>8</v>
      </c>
      <c r="AK3" s="38" t="s">
        <v>42</v>
      </c>
    </row>
    <row r="4" spans="1:37">
      <c r="A4" s="8"/>
      <c r="B4" s="25" t="s">
        <v>2</v>
      </c>
      <c r="C4" s="3" t="s">
        <v>34</v>
      </c>
      <c r="D4" s="25" t="s">
        <v>6</v>
      </c>
      <c r="E4" s="3" t="s">
        <v>34</v>
      </c>
      <c r="F4" s="3" t="s">
        <v>119</v>
      </c>
      <c r="G4" s="3" t="s">
        <v>34</v>
      </c>
      <c r="H4" s="25" t="s">
        <v>3</v>
      </c>
      <c r="I4" s="3" t="s">
        <v>34</v>
      </c>
      <c r="J4" s="25" t="s">
        <v>7</v>
      </c>
      <c r="M4" s="4" t="s">
        <v>107</v>
      </c>
      <c r="N4" s="30">
        <v>7</v>
      </c>
      <c r="O4" s="31"/>
      <c r="P4" s="34"/>
      <c r="Q4" s="35"/>
      <c r="R4" s="9"/>
      <c r="S4" s="39"/>
      <c r="V4" s="4" t="s">
        <v>112</v>
      </c>
      <c r="W4" s="30">
        <v>1</v>
      </c>
      <c r="X4" s="31"/>
      <c r="Y4" s="34"/>
      <c r="Z4" s="35"/>
      <c r="AA4" s="9"/>
      <c r="AB4" s="39"/>
      <c r="AE4" s="4" t="s">
        <v>121</v>
      </c>
      <c r="AF4" s="30">
        <v>1</v>
      </c>
      <c r="AG4" s="31"/>
      <c r="AH4" s="34"/>
      <c r="AI4" s="35"/>
      <c r="AJ4" s="9"/>
      <c r="AK4" s="39"/>
    </row>
    <row r="5" spans="1:37">
      <c r="A5" s="26" t="s">
        <v>32</v>
      </c>
      <c r="B5" s="5">
        <v>15</v>
      </c>
      <c r="C5" s="27">
        <f>B5/J5</f>
        <v>0.44117647058823528</v>
      </c>
      <c r="D5" s="5">
        <v>2</v>
      </c>
      <c r="E5" s="27">
        <f>D5/J5</f>
        <v>5.8823529411764705E-2</v>
      </c>
      <c r="F5" s="5">
        <v>1</v>
      </c>
      <c r="G5" s="27">
        <f>F5/J5</f>
        <v>2.9411764705882353E-2</v>
      </c>
      <c r="H5" s="5">
        <v>16</v>
      </c>
      <c r="I5" s="27">
        <f>H5/J5</f>
        <v>0.47058823529411764</v>
      </c>
      <c r="J5" s="25">
        <f>B5+D5+H5+F5</f>
        <v>34</v>
      </c>
      <c r="K5" s="52">
        <f>+I5+G5+E5+C5</f>
        <v>1</v>
      </c>
      <c r="L5" s="8"/>
      <c r="M5" s="7" t="s">
        <v>108</v>
      </c>
      <c r="N5" s="30">
        <v>1</v>
      </c>
      <c r="O5" s="31"/>
      <c r="P5" s="34"/>
      <c r="Q5" s="35"/>
      <c r="R5" s="9"/>
      <c r="S5" s="39"/>
      <c r="U5" s="8"/>
      <c r="V5" s="7" t="s">
        <v>113</v>
      </c>
      <c r="W5" s="30">
        <v>1</v>
      </c>
      <c r="X5" s="31"/>
      <c r="Y5" s="34"/>
      <c r="Z5" s="35"/>
      <c r="AA5" s="9"/>
      <c r="AB5" s="39"/>
      <c r="AE5" s="6" t="s">
        <v>5</v>
      </c>
      <c r="AF5" s="32">
        <f>+AF4</f>
        <v>1</v>
      </c>
      <c r="AG5" s="33"/>
      <c r="AH5" s="36"/>
      <c r="AI5" s="37"/>
      <c r="AJ5" s="40"/>
      <c r="AK5" s="41"/>
    </row>
    <row r="6" spans="1:37">
      <c r="A6" s="26" t="s">
        <v>9</v>
      </c>
      <c r="B6" s="5"/>
      <c r="C6" s="27"/>
      <c r="D6" s="5"/>
      <c r="E6" s="27"/>
      <c r="F6" s="5"/>
      <c r="G6" s="27"/>
      <c r="H6" s="5"/>
      <c r="I6" s="27"/>
      <c r="J6" s="25">
        <f>B6+D6+H6</f>
        <v>0</v>
      </c>
      <c r="L6" s="8"/>
      <c r="M6" s="4" t="s">
        <v>6</v>
      </c>
      <c r="N6" s="30">
        <v>2</v>
      </c>
      <c r="O6" s="31"/>
      <c r="P6" s="34"/>
      <c r="Q6" s="35"/>
      <c r="R6" s="9"/>
      <c r="S6" s="39"/>
      <c r="U6" s="8"/>
      <c r="V6" s="4" t="s">
        <v>114</v>
      </c>
      <c r="W6" s="30">
        <v>1</v>
      </c>
      <c r="X6" s="31"/>
      <c r="Y6" s="34"/>
      <c r="Z6" s="35"/>
      <c r="AA6" s="9"/>
      <c r="AB6" s="39"/>
    </row>
    <row r="7" spans="1:37">
      <c r="A7" s="8"/>
      <c r="B7" s="8"/>
      <c r="C7" s="8"/>
      <c r="D7" s="8"/>
      <c r="E7" s="8"/>
      <c r="F7" s="8"/>
      <c r="G7" s="8"/>
      <c r="H7" s="8"/>
      <c r="I7" s="8"/>
      <c r="J7" s="8"/>
      <c r="L7" s="8"/>
      <c r="M7" s="4" t="s">
        <v>109</v>
      </c>
      <c r="N7" s="30">
        <v>2</v>
      </c>
      <c r="O7" s="31"/>
      <c r="P7" s="34"/>
      <c r="Q7" s="35"/>
      <c r="R7" s="9"/>
      <c r="S7" s="39"/>
      <c r="U7" s="8"/>
      <c r="V7" s="4" t="s">
        <v>115</v>
      </c>
      <c r="W7" s="30">
        <v>4</v>
      </c>
      <c r="X7" s="31"/>
      <c r="Y7" s="34"/>
      <c r="Z7" s="35"/>
      <c r="AA7" s="9"/>
      <c r="AB7" s="39"/>
    </row>
    <row r="8" spans="1:37">
      <c r="A8" s="8"/>
      <c r="B8" s="8"/>
      <c r="C8" s="8"/>
      <c r="D8" s="8"/>
      <c r="E8" s="8"/>
      <c r="F8" s="8"/>
      <c r="G8" s="8"/>
      <c r="H8" s="8"/>
      <c r="I8" s="8"/>
      <c r="J8" s="8"/>
      <c r="L8" s="8"/>
      <c r="M8" s="4" t="s">
        <v>110</v>
      </c>
      <c r="N8" s="30">
        <v>1</v>
      </c>
      <c r="O8" s="31"/>
      <c r="P8" s="34"/>
      <c r="Q8" s="35"/>
      <c r="R8" s="9"/>
      <c r="S8" s="39"/>
      <c r="U8" s="8"/>
      <c r="V8" s="4" t="s">
        <v>36</v>
      </c>
      <c r="W8" s="30">
        <v>1</v>
      </c>
      <c r="X8" s="31"/>
      <c r="Y8" s="34"/>
      <c r="Z8" s="35"/>
      <c r="AA8" s="9"/>
      <c r="AB8" s="39"/>
    </row>
    <row r="9" spans="1:37">
      <c r="A9" s="8"/>
      <c r="B9" s="44"/>
      <c r="C9" s="44"/>
      <c r="D9" s="44"/>
      <c r="E9" s="44"/>
      <c r="F9" s="44"/>
      <c r="G9" s="44"/>
      <c r="H9" s="44"/>
      <c r="I9" s="44"/>
      <c r="J9" s="45"/>
      <c r="L9" s="8"/>
      <c r="M9" s="4" t="s">
        <v>111</v>
      </c>
      <c r="N9" s="30">
        <v>2</v>
      </c>
      <c r="O9" s="31"/>
      <c r="P9" s="34"/>
      <c r="Q9" s="35"/>
      <c r="R9" s="9"/>
      <c r="S9" s="39"/>
      <c r="U9" s="8"/>
      <c r="V9" s="4" t="s">
        <v>118</v>
      </c>
      <c r="W9" s="30">
        <v>1</v>
      </c>
      <c r="X9" s="31"/>
      <c r="Y9" s="34"/>
      <c r="Z9" s="35"/>
      <c r="AA9" s="9"/>
      <c r="AB9" s="39"/>
    </row>
    <row r="10" spans="1:37">
      <c r="A10" s="46"/>
      <c r="B10" s="46"/>
      <c r="C10" s="46"/>
      <c r="D10" s="8"/>
      <c r="E10" s="8"/>
      <c r="F10" s="8"/>
      <c r="G10" s="8"/>
      <c r="H10" s="8"/>
      <c r="I10" s="8"/>
      <c r="J10" s="8"/>
      <c r="L10" s="8"/>
      <c r="M10" s="6" t="s">
        <v>5</v>
      </c>
      <c r="N10" s="32">
        <f t="shared" ref="N10:S10" si="0">SUM(N4:N9)</f>
        <v>15</v>
      </c>
      <c r="O10" s="33">
        <f t="shared" si="0"/>
        <v>0</v>
      </c>
      <c r="P10" s="36">
        <f t="shared" si="0"/>
        <v>0</v>
      </c>
      <c r="Q10" s="37">
        <f t="shared" si="0"/>
        <v>0</v>
      </c>
      <c r="R10" s="40">
        <f t="shared" si="0"/>
        <v>0</v>
      </c>
      <c r="S10" s="41">
        <f t="shared" si="0"/>
        <v>0</v>
      </c>
      <c r="U10" s="8"/>
      <c r="V10" s="4" t="s">
        <v>117</v>
      </c>
      <c r="W10" s="30">
        <v>7</v>
      </c>
      <c r="X10" s="31"/>
      <c r="Y10" s="34"/>
      <c r="Z10" s="35"/>
      <c r="AA10" s="9"/>
      <c r="AB10" s="39"/>
    </row>
    <row r="11" spans="1:37" s="8" customFormat="1">
      <c r="A11" s="46"/>
      <c r="B11" s="46"/>
      <c r="C11" s="46"/>
      <c r="V11" s="6" t="s">
        <v>5</v>
      </c>
      <c r="W11" s="32">
        <f t="shared" ref="W11:AB11" si="1">SUM(W4:W10)</f>
        <v>16</v>
      </c>
      <c r="X11" s="33">
        <f t="shared" si="1"/>
        <v>0</v>
      </c>
      <c r="Y11" s="36">
        <f t="shared" si="1"/>
        <v>0</v>
      </c>
      <c r="Z11" s="37">
        <f t="shared" si="1"/>
        <v>0</v>
      </c>
      <c r="AA11" s="40">
        <f t="shared" si="1"/>
        <v>0</v>
      </c>
      <c r="AB11" s="41">
        <f t="shared" si="1"/>
        <v>0</v>
      </c>
    </row>
    <row r="12" spans="1:37" s="8" customFormat="1">
      <c r="A12" s="46"/>
      <c r="B12" s="46"/>
      <c r="C12" s="46"/>
    </row>
    <row r="13" spans="1:37" s="8" customFormat="1">
      <c r="A13" s="46"/>
      <c r="B13" s="46"/>
      <c r="C13" s="46"/>
    </row>
    <row r="14" spans="1:37" s="8" customFormat="1">
      <c r="A14" s="46"/>
      <c r="B14" s="46"/>
      <c r="C14" s="46"/>
      <c r="D14" s="47"/>
      <c r="E14" s="47"/>
      <c r="F14" s="47"/>
      <c r="G14" s="47"/>
      <c r="H14" s="47"/>
      <c r="I14" s="47"/>
      <c r="J14" s="47"/>
      <c r="K14" s="47"/>
    </row>
    <row r="15" spans="1:37" s="8" customFormat="1">
      <c r="A15" s="46"/>
      <c r="B15" s="46"/>
      <c r="C15" s="46"/>
      <c r="D15" s="47"/>
      <c r="E15" s="47"/>
      <c r="F15" s="47"/>
      <c r="G15" s="47"/>
      <c r="H15" s="47"/>
      <c r="I15" s="47"/>
      <c r="J15" s="47"/>
      <c r="K15" s="47"/>
    </row>
    <row r="16" spans="1:37" s="8" customFormat="1">
      <c r="A16" s="26" t="s">
        <v>44</v>
      </c>
      <c r="B16" s="26" t="s">
        <v>106</v>
      </c>
      <c r="C16" s="51" t="s">
        <v>43</v>
      </c>
    </row>
    <row r="17" spans="1:15" s="8" customFormat="1" ht="63.75">
      <c r="A17" s="9" t="s">
        <v>53</v>
      </c>
      <c r="B17" s="53" t="s">
        <v>122</v>
      </c>
      <c r="C17" s="9">
        <v>2</v>
      </c>
      <c r="N17" s="47"/>
      <c r="O17" s="47"/>
    </row>
    <row r="18" spans="1:15" s="8" customFormat="1" ht="25.5">
      <c r="A18" s="9" t="s">
        <v>77</v>
      </c>
      <c r="B18" s="53" t="s">
        <v>123</v>
      </c>
      <c r="C18" s="9">
        <v>3</v>
      </c>
      <c r="N18" s="47"/>
      <c r="O18" s="47"/>
    </row>
    <row r="19" spans="1:15" s="8" customFormat="1">
      <c r="A19" s="9" t="s">
        <v>65</v>
      </c>
      <c r="B19" s="53" t="s">
        <v>124</v>
      </c>
      <c r="C19" s="9">
        <v>1</v>
      </c>
    </row>
    <row r="20" spans="1:15" s="8" customFormat="1" ht="25.5">
      <c r="A20" s="9" t="s">
        <v>59</v>
      </c>
      <c r="B20" s="53" t="s">
        <v>125</v>
      </c>
      <c r="C20" s="9">
        <v>1</v>
      </c>
    </row>
    <row r="21" spans="1:15" s="8" customFormat="1"/>
    <row r="22" spans="1:15" s="8" customFormat="1">
      <c r="J22" s="47"/>
    </row>
    <row r="23" spans="1:15" s="8" customFormat="1">
      <c r="I23" s="47"/>
      <c r="J23" s="47"/>
    </row>
    <row r="24" spans="1:15" s="8" customFormat="1">
      <c r="I24" s="47"/>
    </row>
    <row r="25" spans="1:15" s="8" customFormat="1"/>
    <row r="26" spans="1:15" s="8" customFormat="1"/>
    <row r="27" spans="1:15" s="8" customFormat="1"/>
    <row r="28" spans="1:15" s="8" customFormat="1"/>
    <row r="29" spans="1:15" s="8" customFormat="1"/>
    <row r="30" spans="1:15" s="8" customFormat="1"/>
    <row r="31" spans="1:15" s="8" customFormat="1"/>
    <row r="32" spans="1:15"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pans="1:28" s="8" customFormat="1"/>
    <row r="82" spans="1:28" s="8" customFormat="1"/>
    <row r="83" spans="1:28" s="8" customFormat="1"/>
    <row r="84" spans="1:28" s="8" customFormat="1"/>
    <row r="85" spans="1:28" s="8" customFormat="1"/>
    <row r="86" spans="1:28">
      <c r="A86" s="8"/>
      <c r="B86" s="8"/>
      <c r="C86" s="8"/>
      <c r="D86" s="8"/>
      <c r="E86" s="8"/>
      <c r="F86" s="8"/>
      <c r="G86" s="8"/>
      <c r="H86" s="8"/>
      <c r="I86" s="8"/>
      <c r="J86" s="8"/>
      <c r="L86" s="8"/>
      <c r="V86" s="8"/>
      <c r="W86" s="8"/>
      <c r="X86" s="8"/>
      <c r="Y86" s="8"/>
      <c r="Z86" s="8"/>
      <c r="AA86" s="8"/>
      <c r="AB86" s="8"/>
    </row>
    <row r="87" spans="1:28">
      <c r="A87" s="8"/>
      <c r="B87" s="8"/>
      <c r="C87" s="8"/>
      <c r="D87" s="8"/>
      <c r="E87" s="8"/>
      <c r="F87" s="8"/>
      <c r="G87" s="8"/>
      <c r="H87" s="8"/>
      <c r="I87" s="8"/>
      <c r="J87" s="8"/>
      <c r="L87" s="8"/>
    </row>
    <row r="88" spans="1:28">
      <c r="A88" s="8"/>
      <c r="B88" s="8"/>
      <c r="C88" s="8"/>
      <c r="D88" s="8"/>
      <c r="E88" s="8"/>
      <c r="F88" s="8"/>
      <c r="G88" s="8"/>
      <c r="H88" s="8"/>
      <c r="I88" s="8"/>
      <c r="J88" s="8"/>
      <c r="L88" s="8"/>
    </row>
    <row r="89" spans="1:28">
      <c r="A89" s="8"/>
      <c r="B89" s="8"/>
      <c r="C89" s="8"/>
      <c r="D89" s="8"/>
      <c r="E89" s="8"/>
      <c r="F89" s="8"/>
      <c r="G89" s="8"/>
      <c r="H89" s="8"/>
      <c r="I89" s="8"/>
      <c r="J89" s="8"/>
      <c r="L89" s="8"/>
    </row>
    <row r="90" spans="1:28">
      <c r="A90" s="8"/>
      <c r="B90" s="8"/>
      <c r="C90" s="8"/>
      <c r="D90" s="8"/>
      <c r="E90" s="8"/>
      <c r="F90" s="8"/>
      <c r="G90" s="8"/>
      <c r="H90" s="8"/>
      <c r="I90" s="8"/>
      <c r="J90" s="8"/>
      <c r="L90" s="8"/>
    </row>
    <row r="91" spans="1:28">
      <c r="A91" s="8"/>
      <c r="B91" s="8"/>
      <c r="C91" s="8"/>
      <c r="D91" s="8"/>
      <c r="E91" s="8"/>
      <c r="F91" s="8"/>
      <c r="G91" s="8"/>
      <c r="H91" s="8"/>
      <c r="I91" s="8"/>
      <c r="J91" s="8"/>
      <c r="L91" s="8"/>
    </row>
  </sheetData>
  <mergeCells count="1">
    <mergeCell ref="B3:J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FF"/>
    <pageSetUpPr fitToPage="1"/>
  </sheetPr>
  <dimension ref="A1:E71"/>
  <sheetViews>
    <sheetView tabSelected="1" topLeftCell="A49" zoomScale="90" zoomScaleNormal="90" workbookViewId="0">
      <selection activeCell="C69" sqref="C69"/>
    </sheetView>
  </sheetViews>
  <sheetFormatPr baseColWidth="10" defaultRowHeight="15"/>
  <cols>
    <col min="1" max="1" width="5.5703125" style="14" bestFit="1" customWidth="1"/>
    <col min="2" max="2" width="38.7109375" style="16" bestFit="1" customWidth="1"/>
    <col min="3" max="3" width="121.5703125" style="17" customWidth="1"/>
    <col min="4" max="4" width="16.5703125" style="16" bestFit="1" customWidth="1"/>
    <col min="5" max="5" width="28.5703125" bestFit="1" customWidth="1"/>
    <col min="7" max="7" width="33.42578125" bestFit="1" customWidth="1"/>
    <col min="8" max="8" width="46.5703125" bestFit="1" customWidth="1"/>
    <col min="9" max="9" width="8" bestFit="1" customWidth="1"/>
    <col min="10" max="10" width="13" bestFit="1" customWidth="1"/>
  </cols>
  <sheetData>
    <row r="1" spans="1:5" s="2" customFormat="1" ht="36.75" customHeight="1">
      <c r="A1" s="11"/>
      <c r="B1" s="12" t="s">
        <v>1</v>
      </c>
      <c r="C1" s="13" t="s">
        <v>10</v>
      </c>
      <c r="D1" s="12" t="s">
        <v>11</v>
      </c>
      <c r="E1" s="12" t="s">
        <v>35</v>
      </c>
    </row>
    <row r="2" spans="1:5">
      <c r="A2" s="24"/>
      <c r="C2"/>
    </row>
    <row r="3" spans="1:5">
      <c r="A3" s="24"/>
      <c r="B3" s="18" t="s">
        <v>126</v>
      </c>
      <c r="C3"/>
    </row>
    <row r="4" spans="1:5" ht="16.5">
      <c r="A4" s="24">
        <v>1</v>
      </c>
      <c r="B4" s="48" t="s">
        <v>105</v>
      </c>
      <c r="C4" s="49"/>
      <c r="D4" s="48" t="s">
        <v>6</v>
      </c>
      <c r="E4" s="50"/>
    </row>
    <row r="5" spans="1:5" ht="99">
      <c r="A5" s="24">
        <v>2</v>
      </c>
      <c r="B5" s="48" t="s">
        <v>78</v>
      </c>
      <c r="C5" s="49" t="s">
        <v>127</v>
      </c>
      <c r="D5" s="48" t="s">
        <v>59</v>
      </c>
      <c r="E5" s="48"/>
    </row>
    <row r="6" spans="1:5" ht="16.5">
      <c r="A6" s="24"/>
      <c r="B6" s="48"/>
      <c r="C6" s="49"/>
      <c r="D6" s="48"/>
      <c r="E6" s="48"/>
    </row>
    <row r="7" spans="1:5" ht="16.5">
      <c r="A7" s="24"/>
      <c r="B7" s="18" t="s">
        <v>130</v>
      </c>
      <c r="C7" s="49"/>
      <c r="D7" s="48"/>
      <c r="E7" s="48"/>
    </row>
    <row r="8" spans="1:5" ht="66">
      <c r="A8" s="24">
        <v>3</v>
      </c>
      <c r="B8" s="48" t="s">
        <v>82</v>
      </c>
      <c r="C8" s="49" t="s">
        <v>128</v>
      </c>
      <c r="D8" s="48" t="s">
        <v>129</v>
      </c>
      <c r="E8" s="48"/>
    </row>
    <row r="9" spans="1:5" ht="16.5">
      <c r="A9" s="24"/>
      <c r="B9" s="48"/>
      <c r="C9" s="49"/>
      <c r="D9" s="48"/>
      <c r="E9" s="48"/>
    </row>
    <row r="10" spans="1:5" ht="16.5">
      <c r="A10" s="24"/>
      <c r="B10" s="18" t="s">
        <v>131</v>
      </c>
      <c r="C10" s="49"/>
      <c r="D10" s="48"/>
      <c r="E10" s="48"/>
    </row>
    <row r="11" spans="1:5" ht="16.5">
      <c r="A11" s="24">
        <v>4</v>
      </c>
      <c r="B11" s="48" t="s">
        <v>71</v>
      </c>
      <c r="C11" s="49"/>
      <c r="D11" s="48" t="s">
        <v>68</v>
      </c>
      <c r="E11" s="48"/>
    </row>
    <row r="12" spans="1:5" ht="16.5">
      <c r="A12" s="24"/>
      <c r="B12" s="48"/>
      <c r="C12" s="49"/>
      <c r="D12" s="48"/>
      <c r="E12" s="48"/>
    </row>
    <row r="13" spans="1:5" ht="16.5">
      <c r="A13" s="24"/>
      <c r="B13" s="18" t="s">
        <v>134</v>
      </c>
      <c r="C13" s="49"/>
      <c r="D13" s="48"/>
      <c r="E13" s="48"/>
    </row>
    <row r="14" spans="1:5" ht="16.5">
      <c r="A14" s="24">
        <v>5</v>
      </c>
      <c r="B14" s="48" t="s">
        <v>71</v>
      </c>
      <c r="C14" s="49"/>
      <c r="D14" s="48" t="s">
        <v>68</v>
      </c>
      <c r="E14" s="48"/>
    </row>
    <row r="15" spans="1:5" ht="16.5">
      <c r="A15" s="24">
        <v>6</v>
      </c>
      <c r="B15" s="48" t="s">
        <v>132</v>
      </c>
      <c r="C15" s="49" t="s">
        <v>133</v>
      </c>
      <c r="D15" s="48" t="s">
        <v>95</v>
      </c>
      <c r="E15" s="48"/>
    </row>
    <row r="16" spans="1:5" ht="16.5">
      <c r="A16" s="24"/>
      <c r="B16" s="48"/>
      <c r="C16" s="49"/>
      <c r="D16" s="48"/>
      <c r="E16" s="48"/>
    </row>
    <row r="17" spans="1:5" ht="16.5">
      <c r="A17" s="24"/>
      <c r="B17" s="18" t="s">
        <v>135</v>
      </c>
      <c r="C17" s="49"/>
      <c r="D17" s="48"/>
      <c r="E17" s="48"/>
    </row>
    <row r="18" spans="1:5" ht="99">
      <c r="A18" s="24">
        <v>8</v>
      </c>
      <c r="B18" s="48" t="s">
        <v>82</v>
      </c>
      <c r="C18" s="49" t="s">
        <v>136</v>
      </c>
      <c r="D18" s="48" t="s">
        <v>137</v>
      </c>
      <c r="E18" s="48"/>
    </row>
    <row r="19" spans="1:5" ht="16.5">
      <c r="A19" s="24">
        <v>9</v>
      </c>
      <c r="B19" s="48" t="s">
        <v>62</v>
      </c>
      <c r="C19" s="49"/>
      <c r="D19" s="48" t="s">
        <v>68</v>
      </c>
      <c r="E19" s="50"/>
    </row>
    <row r="20" spans="1:5" ht="82.5">
      <c r="A20" s="24">
        <v>10</v>
      </c>
      <c r="B20" s="48" t="s">
        <v>78</v>
      </c>
      <c r="C20" s="49" t="s">
        <v>138</v>
      </c>
      <c r="D20" s="48" t="s">
        <v>59</v>
      </c>
      <c r="E20" s="48"/>
    </row>
    <row r="21" spans="1:5" ht="115.5">
      <c r="A21" s="24">
        <v>11</v>
      </c>
      <c r="B21" s="48" t="s">
        <v>141</v>
      </c>
      <c r="C21" s="49" t="s">
        <v>139</v>
      </c>
      <c r="D21" s="48" t="s">
        <v>140</v>
      </c>
      <c r="E21" s="48"/>
    </row>
    <row r="22" spans="1:5" ht="16.5">
      <c r="A22" s="24"/>
      <c r="B22" s="48"/>
      <c r="C22" s="49"/>
      <c r="D22" s="48"/>
      <c r="E22" s="48"/>
    </row>
    <row r="23" spans="1:5" ht="16.5">
      <c r="A23" s="24"/>
      <c r="B23" s="18" t="s">
        <v>142</v>
      </c>
      <c r="C23" s="49"/>
      <c r="D23" s="48"/>
      <c r="E23" s="48"/>
    </row>
    <row r="24" spans="1:5" ht="16.5">
      <c r="A24" s="24">
        <v>12</v>
      </c>
      <c r="B24" s="48" t="s">
        <v>71</v>
      </c>
      <c r="C24" s="49"/>
      <c r="D24" s="48" t="s">
        <v>68</v>
      </c>
      <c r="E24" s="48"/>
    </row>
    <row r="25" spans="1:5" ht="16.5">
      <c r="A25" s="24">
        <v>13</v>
      </c>
      <c r="B25" s="48" t="s">
        <v>71</v>
      </c>
      <c r="C25" s="49"/>
      <c r="D25" s="48" t="s">
        <v>68</v>
      </c>
      <c r="E25" s="48"/>
    </row>
    <row r="26" spans="1:5" ht="16.5">
      <c r="A26" s="24"/>
      <c r="B26" s="48"/>
      <c r="C26" s="49"/>
      <c r="D26" s="48"/>
      <c r="E26" s="48"/>
    </row>
    <row r="27" spans="1:5" ht="16.5">
      <c r="A27" s="24"/>
      <c r="B27" s="18" t="s">
        <v>143</v>
      </c>
      <c r="C27" s="49"/>
      <c r="D27" s="48"/>
      <c r="E27" s="48"/>
    </row>
    <row r="28" spans="1:5" ht="33">
      <c r="A28" s="24">
        <v>14</v>
      </c>
      <c r="B28" s="48" t="s">
        <v>144</v>
      </c>
      <c r="C28" s="49" t="s">
        <v>145</v>
      </c>
      <c r="D28" s="48" t="s">
        <v>129</v>
      </c>
      <c r="E28" s="48"/>
    </row>
    <row r="29" spans="1:5" ht="16.5">
      <c r="A29" s="24">
        <v>15</v>
      </c>
      <c r="B29" s="48" t="s">
        <v>71</v>
      </c>
      <c r="C29" s="49"/>
      <c r="D29" s="48" t="s">
        <v>68</v>
      </c>
      <c r="E29" s="48"/>
    </row>
    <row r="30" spans="1:5" ht="33">
      <c r="A30" s="24">
        <v>16</v>
      </c>
      <c r="B30" s="48" t="s">
        <v>144</v>
      </c>
      <c r="C30" s="49" t="s">
        <v>146</v>
      </c>
      <c r="D30" s="48" t="s">
        <v>137</v>
      </c>
      <c r="E30" s="48"/>
    </row>
    <row r="31" spans="1:5" ht="16.5">
      <c r="A31" s="24"/>
      <c r="B31" s="48"/>
      <c r="C31" s="49"/>
      <c r="D31" s="48"/>
      <c r="E31" s="48"/>
    </row>
    <row r="32" spans="1:5" ht="16.5">
      <c r="A32" s="24"/>
      <c r="B32" s="18" t="s">
        <v>147</v>
      </c>
      <c r="C32" s="49"/>
      <c r="D32" s="48"/>
      <c r="E32" s="48"/>
    </row>
    <row r="33" spans="1:5" ht="16.5">
      <c r="A33" s="24">
        <v>17</v>
      </c>
      <c r="B33" s="48" t="s">
        <v>71</v>
      </c>
      <c r="C33" s="49"/>
      <c r="D33" s="48" t="s">
        <v>68</v>
      </c>
      <c r="E33" s="48"/>
    </row>
    <row r="34" spans="1:5" ht="16.5">
      <c r="A34" s="24">
        <v>18</v>
      </c>
      <c r="B34" s="48" t="s">
        <v>71</v>
      </c>
      <c r="C34" s="49"/>
      <c r="D34" s="48" t="s">
        <v>68</v>
      </c>
      <c r="E34" s="48"/>
    </row>
    <row r="35" spans="1:5" ht="16.5">
      <c r="A35" s="24">
        <v>19</v>
      </c>
      <c r="B35" s="48" t="s">
        <v>62</v>
      </c>
      <c r="C35" s="49"/>
      <c r="D35" s="48" t="s">
        <v>68</v>
      </c>
      <c r="E35" s="48"/>
    </row>
    <row r="36" spans="1:5" ht="99">
      <c r="A36" s="24">
        <v>20</v>
      </c>
      <c r="B36" s="48" t="s">
        <v>144</v>
      </c>
      <c r="C36" s="49" t="s">
        <v>148</v>
      </c>
      <c r="D36" s="48" t="s">
        <v>67</v>
      </c>
      <c r="E36" s="48"/>
    </row>
    <row r="37" spans="1:5" ht="16.5">
      <c r="A37" s="24"/>
      <c r="B37" s="48"/>
      <c r="C37" s="49"/>
      <c r="D37" s="48"/>
      <c r="E37" s="48"/>
    </row>
    <row r="38" spans="1:5" ht="16.5">
      <c r="A38" s="24"/>
      <c r="B38" s="18" t="s">
        <v>149</v>
      </c>
      <c r="C38" s="49"/>
      <c r="D38" s="48"/>
      <c r="E38" s="48"/>
    </row>
    <row r="39" spans="1:5" ht="16.5">
      <c r="A39" s="24">
        <v>21</v>
      </c>
      <c r="B39" s="48" t="s">
        <v>62</v>
      </c>
      <c r="C39" s="49"/>
      <c r="D39" s="48" t="s">
        <v>68</v>
      </c>
      <c r="E39" s="48"/>
    </row>
    <row r="40" spans="1:5" ht="66">
      <c r="A40" s="24">
        <v>22</v>
      </c>
      <c r="B40" s="48" t="s">
        <v>151</v>
      </c>
      <c r="C40" s="49" t="s">
        <v>150</v>
      </c>
      <c r="D40" s="48" t="s">
        <v>152</v>
      </c>
      <c r="E40" s="48"/>
    </row>
    <row r="41" spans="1:5" ht="165">
      <c r="A41" s="24">
        <v>23</v>
      </c>
      <c r="B41" s="48" t="s">
        <v>78</v>
      </c>
      <c r="C41" s="49" t="s">
        <v>153</v>
      </c>
      <c r="D41" s="48" t="s">
        <v>73</v>
      </c>
      <c r="E41" s="48"/>
    </row>
    <row r="42" spans="1:5" ht="16.5">
      <c r="A42" s="24"/>
      <c r="B42" s="48"/>
      <c r="C42" s="49"/>
      <c r="D42" s="48"/>
      <c r="E42" s="48"/>
    </row>
    <row r="43" spans="1:5" ht="16.5">
      <c r="A43" s="24"/>
      <c r="B43" s="18" t="s">
        <v>154</v>
      </c>
      <c r="C43" s="49"/>
      <c r="D43" s="48"/>
      <c r="E43" s="48"/>
    </row>
    <row r="44" spans="1:5" ht="33">
      <c r="A44" s="24">
        <v>24</v>
      </c>
      <c r="B44" s="48" t="s">
        <v>78</v>
      </c>
      <c r="C44" s="49" t="s">
        <v>156</v>
      </c>
      <c r="D44" s="48" t="s">
        <v>155</v>
      </c>
      <c r="E44" s="48"/>
    </row>
    <row r="45" spans="1:5" ht="33">
      <c r="A45" s="24">
        <v>25</v>
      </c>
      <c r="B45" s="48" t="s">
        <v>78</v>
      </c>
      <c r="C45" s="49" t="s">
        <v>157</v>
      </c>
      <c r="D45" s="48" t="s">
        <v>155</v>
      </c>
      <c r="E45" s="48"/>
    </row>
    <row r="46" spans="1:5" ht="16.5">
      <c r="A46" s="24"/>
      <c r="B46" s="48"/>
      <c r="C46" s="49"/>
      <c r="D46" s="48"/>
      <c r="E46" s="48"/>
    </row>
    <row r="47" spans="1:5" ht="16.5">
      <c r="A47" s="24"/>
      <c r="B47" s="18" t="s">
        <v>159</v>
      </c>
      <c r="C47" s="49"/>
      <c r="D47" s="48"/>
      <c r="E47" s="48"/>
    </row>
    <row r="48" spans="1:5" ht="100.5" customHeight="1">
      <c r="A48" s="24"/>
      <c r="B48" s="48" t="s">
        <v>78</v>
      </c>
      <c r="C48" s="49" t="s">
        <v>158</v>
      </c>
      <c r="D48" s="48" t="s">
        <v>160</v>
      </c>
      <c r="E48" s="48" t="s">
        <v>162</v>
      </c>
    </row>
    <row r="49" spans="1:5" ht="16.5">
      <c r="A49" s="24"/>
      <c r="B49" s="48"/>
      <c r="C49" s="49"/>
      <c r="D49" s="48"/>
      <c r="E49" s="48"/>
    </row>
    <row r="50" spans="1:5" ht="16.5">
      <c r="A50" s="24"/>
      <c r="B50" s="18" t="s">
        <v>164</v>
      </c>
      <c r="C50" s="49"/>
      <c r="D50" s="48"/>
      <c r="E50" s="48"/>
    </row>
    <row r="51" spans="1:5" ht="82.5">
      <c r="A51" s="24">
        <v>27</v>
      </c>
      <c r="B51" s="48" t="s">
        <v>163</v>
      </c>
      <c r="C51" s="49" t="s">
        <v>161</v>
      </c>
      <c r="D51" s="48" t="s">
        <v>65</v>
      </c>
      <c r="E51" s="48" t="s">
        <v>63</v>
      </c>
    </row>
    <row r="52" spans="1:5" ht="16.5">
      <c r="A52" s="24">
        <v>28</v>
      </c>
      <c r="B52" s="48" t="s">
        <v>71</v>
      </c>
      <c r="C52" s="49"/>
      <c r="D52" s="48" t="s">
        <v>68</v>
      </c>
      <c r="E52" s="48"/>
    </row>
    <row r="53" spans="1:5" ht="16.5">
      <c r="A53" s="24">
        <v>29</v>
      </c>
      <c r="B53" s="48" t="s">
        <v>62</v>
      </c>
      <c r="C53" s="49"/>
      <c r="D53" s="48" t="s">
        <v>68</v>
      </c>
      <c r="E53" s="48"/>
    </row>
    <row r="54" spans="1:5" ht="16.5">
      <c r="A54" s="24"/>
      <c r="B54" s="48"/>
      <c r="C54" s="49"/>
      <c r="D54" s="48"/>
      <c r="E54" s="48"/>
    </row>
    <row r="55" spans="1:5" ht="16.5">
      <c r="A55" s="24"/>
      <c r="B55" s="18" t="s">
        <v>165</v>
      </c>
      <c r="C55" s="49"/>
      <c r="D55" s="48"/>
      <c r="E55" s="48"/>
    </row>
    <row r="56" spans="1:5" ht="16.5">
      <c r="A56" s="24">
        <v>30</v>
      </c>
      <c r="B56" s="48" t="s">
        <v>71</v>
      </c>
      <c r="C56" s="49"/>
      <c r="D56" s="48" t="s">
        <v>68</v>
      </c>
      <c r="E56" s="48"/>
    </row>
    <row r="57" spans="1:5" ht="16.5">
      <c r="A57" s="24">
        <v>31</v>
      </c>
      <c r="B57" s="48" t="s">
        <v>79</v>
      </c>
      <c r="C57" s="49"/>
      <c r="D57" s="48" t="s">
        <v>68</v>
      </c>
      <c r="E57" s="50" t="s">
        <v>63</v>
      </c>
    </row>
    <row r="58" spans="1:5" ht="16.5">
      <c r="A58" s="24"/>
      <c r="B58" s="48"/>
      <c r="C58" s="49"/>
      <c r="D58" s="48"/>
      <c r="E58" s="48"/>
    </row>
    <row r="59" spans="1:5" ht="16.5">
      <c r="A59" s="24"/>
      <c r="B59" s="18" t="s">
        <v>166</v>
      </c>
      <c r="C59" s="49"/>
      <c r="D59" s="48"/>
      <c r="E59" s="48"/>
    </row>
    <row r="60" spans="1:5" ht="16.5">
      <c r="A60" s="24">
        <v>32</v>
      </c>
      <c r="B60" s="48" t="s">
        <v>71</v>
      </c>
      <c r="C60" s="49"/>
      <c r="D60" s="48" t="s">
        <v>68</v>
      </c>
      <c r="E60" s="48"/>
    </row>
    <row r="61" spans="1:5" ht="16.5">
      <c r="A61" s="24">
        <v>33</v>
      </c>
      <c r="B61" s="48" t="s">
        <v>79</v>
      </c>
      <c r="C61" s="49"/>
      <c r="D61" s="48" t="s">
        <v>68</v>
      </c>
      <c r="E61" s="48"/>
    </row>
    <row r="62" spans="1:5" ht="16.5">
      <c r="A62" s="24">
        <v>34</v>
      </c>
      <c r="B62" s="48" t="s">
        <v>71</v>
      </c>
      <c r="C62" s="49"/>
      <c r="D62" s="48" t="s">
        <v>68</v>
      </c>
      <c r="E62" s="48"/>
    </row>
    <row r="63" spans="1:5" ht="16.5">
      <c r="A63" s="24">
        <v>35</v>
      </c>
      <c r="B63" s="48" t="s">
        <v>71</v>
      </c>
      <c r="C63" s="49"/>
      <c r="D63" s="48" t="s">
        <v>68</v>
      </c>
      <c r="E63" s="48"/>
    </row>
    <row r="64" spans="1:5" ht="16.5">
      <c r="A64" s="24">
        <v>36</v>
      </c>
      <c r="B64" s="48" t="s">
        <v>167</v>
      </c>
      <c r="C64" s="49" t="s">
        <v>168</v>
      </c>
      <c r="D64" s="48" t="s">
        <v>65</v>
      </c>
      <c r="E64" s="48"/>
    </row>
    <row r="65" spans="1:5" ht="16.5">
      <c r="A65" s="24"/>
      <c r="B65" s="48"/>
      <c r="C65" s="49"/>
      <c r="D65" s="48"/>
      <c r="E65" s="48"/>
    </row>
    <row r="66" spans="1:5" ht="16.5">
      <c r="A66"/>
      <c r="B66" s="18" t="s">
        <v>169</v>
      </c>
      <c r="C66" s="49"/>
      <c r="D66" s="48"/>
      <c r="E66" s="48"/>
    </row>
    <row r="67" spans="1:5" ht="16.5">
      <c r="A67" s="24">
        <v>37</v>
      </c>
      <c r="B67" s="48" t="s">
        <v>170</v>
      </c>
      <c r="C67" s="49"/>
      <c r="D67" s="48" t="s">
        <v>68</v>
      </c>
      <c r="E67" s="48"/>
    </row>
    <row r="68" spans="1:5" ht="16.5">
      <c r="A68" s="24">
        <v>38</v>
      </c>
      <c r="B68" s="48" t="s">
        <v>71</v>
      </c>
      <c r="C68" s="49"/>
      <c r="D68" s="48" t="s">
        <v>68</v>
      </c>
      <c r="E68" s="48"/>
    </row>
    <row r="69" spans="1:5" ht="99">
      <c r="A69" s="24">
        <v>39</v>
      </c>
      <c r="B69" s="48" t="s">
        <v>82</v>
      </c>
      <c r="C69" s="49" t="s">
        <v>171</v>
      </c>
      <c r="D69" s="48" t="s">
        <v>172</v>
      </c>
      <c r="E69" s="48"/>
    </row>
    <row r="70" spans="1:5" ht="99">
      <c r="A70" s="24">
        <v>40</v>
      </c>
      <c r="B70" s="48" t="s">
        <v>82</v>
      </c>
      <c r="C70" s="49" t="s">
        <v>186</v>
      </c>
      <c r="D70" s="48"/>
      <c r="E70" s="48"/>
    </row>
    <row r="71" spans="1:5" ht="16.5">
      <c r="A71" s="24">
        <v>41</v>
      </c>
      <c r="B71" s="48" t="s">
        <v>71</v>
      </c>
      <c r="C71" s="49"/>
      <c r="D71" s="48" t="s">
        <v>68</v>
      </c>
      <c r="E71" s="48"/>
    </row>
  </sheetData>
  <autoFilter ref="A1:E63"/>
  <pageMargins left="0.7" right="0.7" top="0.75" bottom="0.75" header="0.3" footer="0.3"/>
  <pageSetup scale="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PELÍCULAS</vt:lpstr>
      <vt:lpstr>RECURSOS HUMANOS </vt:lpstr>
      <vt:lpstr>VIP</vt:lpstr>
      <vt:lpstr>RESERVAS </vt:lpstr>
      <vt:lpstr>CORTESÍAS</vt:lpstr>
      <vt:lpstr>GENÉRICO</vt:lpstr>
      <vt:lpstr>Enero</vt:lpstr>
      <vt:lpstr>Gráficas Ene</vt:lpstr>
      <vt:lpstr>Febrero</vt:lpstr>
      <vt:lpstr>Gráficas Feb</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Mercadeo</dc:creator>
  <cp:lastModifiedBy>Mercadeo</cp:lastModifiedBy>
  <cp:lastPrinted>2019-01-29T15:20:51Z</cp:lastPrinted>
  <dcterms:created xsi:type="dcterms:W3CDTF">2018-05-16T13:51:05Z</dcterms:created>
  <dcterms:modified xsi:type="dcterms:W3CDTF">2020-03-03T14:54:52Z</dcterms:modified>
</cp:coreProperties>
</file>